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 tabRatio="617"/>
  </bookViews>
  <sheets>
    <sheet name="Promotions by Protected Charact" sheetId="1" r:id="rId1"/>
    <sheet name="Applications by Protected Chara" sheetId="2" r:id="rId2"/>
    <sheet name="Leavers by Protected Chara" sheetId="23" r:id="rId3"/>
    <sheet name="Starters by Protected Char" sheetId="22" r:id="rId4"/>
    <sheet name="Staff by Sexual Orientation" sheetId="6" r:id="rId5"/>
    <sheet name="Sex Orientation Table" sheetId="3" state="hidden" r:id="rId6"/>
    <sheet name="Staff by Religion" sheetId="8" r:id="rId7"/>
    <sheet name="Religion Table" sheetId="7" state="hidden" r:id="rId8"/>
    <sheet name="Staff by Disability" sheetId="25" r:id="rId9"/>
    <sheet name="Disability Table" sheetId="9" state="hidden" r:id="rId10"/>
    <sheet name="Full or Part-Time and by Gender" sheetId="14" r:id="rId11"/>
    <sheet name="Full&amp;PT and Gender Table" sheetId="11" state="hidden" r:id="rId12"/>
    <sheet name="Staff by Age Band" sheetId="16" r:id="rId13"/>
    <sheet name="Staff by Age Band Table" sheetId="15" state="hidden" r:id="rId14"/>
    <sheet name="Staff by Ethnic Origin " sheetId="18" r:id="rId15"/>
    <sheet name="Ethnic Origin Table" sheetId="17" state="hidden" r:id="rId16"/>
    <sheet name="Staff Age Profile" sheetId="21" state="hidden" r:id="rId17"/>
    <sheet name="Age Profile Table" sheetId="19" state="hidden" r:id="rId18"/>
    <sheet name="Sheet1" sheetId="24" r:id="rId19"/>
  </sheets>
  <calcPr calcId="125725"/>
</workbook>
</file>

<file path=xl/calcChain.xml><?xml version="1.0" encoding="utf-8"?>
<calcChain xmlns="http://schemas.openxmlformats.org/spreadsheetml/2006/main">
  <c r="F35" i="22"/>
  <c r="G35"/>
  <c r="F21"/>
  <c r="G21"/>
  <c r="F10"/>
  <c r="G10"/>
  <c r="B31"/>
  <c r="C31"/>
  <c r="B12"/>
  <c r="C12"/>
  <c r="F32" i="23"/>
  <c r="G32"/>
  <c r="F19"/>
  <c r="G19"/>
  <c r="F10"/>
  <c r="G10"/>
  <c r="C30"/>
  <c r="B30"/>
  <c r="B13"/>
  <c r="F29" i="1"/>
  <c r="G29"/>
  <c r="G10"/>
  <c r="F10"/>
  <c r="C21"/>
  <c r="B21"/>
  <c r="C35" i="23"/>
  <c r="B35"/>
  <c r="C36" i="22"/>
  <c r="B36"/>
  <c r="B9" i="19"/>
  <c r="C43" i="2"/>
  <c r="B43"/>
  <c r="G33"/>
  <c r="F33"/>
  <c r="C35"/>
  <c r="B35"/>
  <c r="G18"/>
  <c r="F18"/>
  <c r="G9"/>
  <c r="F9"/>
  <c r="C11" i="1"/>
  <c r="B11"/>
  <c r="B26"/>
  <c r="C26"/>
  <c r="F19"/>
  <c r="G19"/>
</calcChain>
</file>

<file path=xl/sharedStrings.xml><?xml version="1.0" encoding="utf-8"?>
<sst xmlns="http://schemas.openxmlformats.org/spreadsheetml/2006/main" count="280" uniqueCount="86">
  <si>
    <t>By Age</t>
  </si>
  <si>
    <t>No</t>
  </si>
  <si>
    <t>%</t>
  </si>
  <si>
    <t>By Ethnic Origin</t>
  </si>
  <si>
    <t>White British</t>
  </si>
  <si>
    <t>White - Any Other Background</t>
  </si>
  <si>
    <t>Mixed - Any Other Mixed Background</t>
  </si>
  <si>
    <t>Asian or Asian British - Indian</t>
  </si>
  <si>
    <t>Black or Black British - African</t>
  </si>
  <si>
    <t>By Gender</t>
  </si>
  <si>
    <t>Female</t>
  </si>
  <si>
    <t>Male</t>
  </si>
  <si>
    <t>By Disability</t>
  </si>
  <si>
    <t>Undefined</t>
  </si>
  <si>
    <t xml:space="preserve"> </t>
  </si>
  <si>
    <t xml:space="preserve">By Sexual Orientation </t>
  </si>
  <si>
    <t>Heterosexual</t>
  </si>
  <si>
    <t>I do not wish to disclose</t>
  </si>
  <si>
    <t>By Religion</t>
  </si>
  <si>
    <t>Atheism</t>
  </si>
  <si>
    <t>Islam</t>
  </si>
  <si>
    <t>Other</t>
  </si>
  <si>
    <t>16 - 24</t>
  </si>
  <si>
    <t>25 - 34</t>
  </si>
  <si>
    <t>35 - 44</t>
  </si>
  <si>
    <t>45 - 54</t>
  </si>
  <si>
    <t>56+</t>
  </si>
  <si>
    <t>Mixed - White &amp; Black Caribbean</t>
  </si>
  <si>
    <t>FTE</t>
  </si>
  <si>
    <t>Bi-Sexual</t>
  </si>
  <si>
    <t>Lesbian</t>
  </si>
  <si>
    <t>Christianity</t>
  </si>
  <si>
    <t>Yes</t>
  </si>
  <si>
    <t>Bi-sexual</t>
  </si>
  <si>
    <t>Gay</t>
  </si>
  <si>
    <t>White Irish</t>
  </si>
  <si>
    <t>Mixed - White &amp; Asian</t>
  </si>
  <si>
    <t>Asian or Asian British - Bangladeshi</t>
  </si>
  <si>
    <t>Buddhism</t>
  </si>
  <si>
    <t>Asian or Asian British - Pakisitani</t>
  </si>
  <si>
    <t>Asian or Asian British - Any Other Asian Background</t>
  </si>
  <si>
    <t>Hinduism</t>
  </si>
  <si>
    <t>Black or Black British - Caribbean</t>
  </si>
  <si>
    <t>Jainism</t>
  </si>
  <si>
    <t>Black or Black British - Any Other Black Background</t>
  </si>
  <si>
    <t>Judaism</t>
  </si>
  <si>
    <t>Chinese</t>
  </si>
  <si>
    <t>Sikhism</t>
  </si>
  <si>
    <t>Any Other Ethnic Group</t>
  </si>
  <si>
    <t>Undisclosed</t>
  </si>
  <si>
    <t>55 - 64</t>
  </si>
  <si>
    <t>65+</t>
  </si>
  <si>
    <t>Total No of Applications - 5301</t>
  </si>
  <si>
    <t>Bisexual</t>
  </si>
  <si>
    <t>I do not wish to disclose my sexual orientation</t>
  </si>
  <si>
    <t>I do not wish to disclose my religion/belief</t>
  </si>
  <si>
    <t>Not Declared</t>
  </si>
  <si>
    <t>Part-Time</t>
  </si>
  <si>
    <t>Full-Time</t>
  </si>
  <si>
    <t>Under 20</t>
  </si>
  <si>
    <t>20 - 29</t>
  </si>
  <si>
    <t>30 - 39</t>
  </si>
  <si>
    <t>40 - 49</t>
  </si>
  <si>
    <t>50 - 59</t>
  </si>
  <si>
    <t>Over 59</t>
  </si>
  <si>
    <t>All Other Ethnic Origins</t>
  </si>
  <si>
    <t>60 - 69</t>
  </si>
  <si>
    <t>Over 70</t>
  </si>
  <si>
    <t>STARTERS BY PROTECTED CHARACTERISTICS 2012 - 13</t>
  </si>
  <si>
    <t>Not Stated</t>
  </si>
  <si>
    <t>16 - 25</t>
  </si>
  <si>
    <t>26 - 35</t>
  </si>
  <si>
    <t>36 - 45</t>
  </si>
  <si>
    <t>46 - 55</t>
  </si>
  <si>
    <t>56 - 65</t>
  </si>
  <si>
    <t>66 - 70</t>
  </si>
  <si>
    <t>Mixed - White &amp; Black African</t>
  </si>
  <si>
    <t>Total No of Promotions - 85.67 FTE</t>
  </si>
  <si>
    <t>PROMOTIONS BY PROTECTED CHARACTERISTICS - DEC 2013 - NOV 2014</t>
  </si>
  <si>
    <t>APPLICATIONS BY PROTECTED CHARACTERISTICS DEC 2013 - NOV 2014</t>
  </si>
  <si>
    <t>71 and above</t>
  </si>
  <si>
    <t>LEAVERS BY PROTECTED CHARACTERISTICS DEC 2013 - NOV 2014</t>
  </si>
  <si>
    <t>Total No of Leavers - 300.58 FTE</t>
  </si>
  <si>
    <t>65-70</t>
  </si>
  <si>
    <t>Total No o Starters - 250.75 FTE</t>
  </si>
  <si>
    <t>Black or Black British - Any Ohter Black Background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</si>
</sst>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0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ont="1" applyFill="1"/>
    <xf numFmtId="10" fontId="0" fillId="2" borderId="0" xfId="0" applyNumberFormat="1" applyFont="1" applyFill="1"/>
    <xf numFmtId="0" fontId="2" fillId="2" borderId="1" xfId="0" applyFont="1" applyFill="1" applyBorder="1" applyAlignment="1">
      <alignment horizontal="left" vertical="top"/>
    </xf>
    <xf numFmtId="10" fontId="0" fillId="2" borderId="1" xfId="0" applyNumberFormat="1" applyFont="1" applyFill="1" applyBorder="1"/>
    <xf numFmtId="0" fontId="3" fillId="2" borderId="2" xfId="0" applyFont="1" applyFill="1" applyBorder="1" applyAlignment="1">
      <alignment horizontal="left" vertical="top"/>
    </xf>
    <xf numFmtId="10" fontId="3" fillId="2" borderId="3" xfId="0" applyNumberFormat="1" applyFont="1" applyFill="1" applyBorder="1" applyAlignment="1">
      <alignment horizontal="right" vertical="top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4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hartsheet" Target="chart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6.xml"/><Relationship Id="rId23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Sexual Orientation as at 30th November 2014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2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3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6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600" b="1">
                    <a:latin typeface="+mn-lt"/>
                  </a:defRPr>
                </a:pPr>
                <a:endParaRPr lang="en-US"/>
              </a:p>
            </c:txPr>
            <c:dLblPos val="bestFit"/>
            <c:showVal val="1"/>
            <c:showCatName val="1"/>
            <c:showLeaderLines val="1"/>
          </c:dLbls>
          <c:cat>
            <c:strRef>
              <c:f>'Sex Orientation Table'!$A$3:$A$8</c:f>
              <c:strCache>
                <c:ptCount val="6"/>
                <c:pt idx="0">
                  <c:v>Bisexual</c:v>
                </c:pt>
                <c:pt idx="1">
                  <c:v>Gay</c:v>
                </c:pt>
                <c:pt idx="2">
                  <c:v>Heterosexual</c:v>
                </c:pt>
                <c:pt idx="3">
                  <c:v>I do not wish to disclose my sexual orientation</c:v>
                </c:pt>
                <c:pt idx="4">
                  <c:v>Lesbian</c:v>
                </c:pt>
                <c:pt idx="5">
                  <c:v>Undefined</c:v>
                </c:pt>
              </c:strCache>
            </c:strRef>
          </c:cat>
          <c:val>
            <c:numRef>
              <c:f>'Sex Orientation Table'!$B$3:$B$8</c:f>
              <c:numCache>
                <c:formatCode>0.00%</c:formatCode>
                <c:ptCount val="6"/>
                <c:pt idx="0">
                  <c:v>4.4000000000000003E-3</c:v>
                </c:pt>
                <c:pt idx="1">
                  <c:v>1.6999999999999999E-3</c:v>
                </c:pt>
                <c:pt idx="2">
                  <c:v>0.38700000000000001</c:v>
                </c:pt>
                <c:pt idx="3">
                  <c:v>0.1255</c:v>
                </c:pt>
                <c:pt idx="4">
                  <c:v>3.3E-3</c:v>
                </c:pt>
                <c:pt idx="5">
                  <c:v>0.47810000000000002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Religion as at 30th November 2014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dLbl>
              <c:idx val="8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600" b="1">
                    <a:latin typeface="+mn-lt"/>
                  </a:defRPr>
                </a:pPr>
                <a:endParaRPr lang="en-US"/>
              </a:p>
            </c:txPr>
            <c:showVal val="1"/>
            <c:showCatName val="1"/>
            <c:showLeaderLines val="1"/>
          </c:dLbls>
          <c:cat>
            <c:strRef>
              <c:f>'Religion Table'!$A$1:$A$9</c:f>
              <c:strCache>
                <c:ptCount val="9"/>
                <c:pt idx="0">
                  <c:v>Atheism</c:v>
                </c:pt>
                <c:pt idx="1">
                  <c:v>Buddhism</c:v>
                </c:pt>
                <c:pt idx="2">
                  <c:v>Christianity</c:v>
                </c:pt>
                <c:pt idx="3">
                  <c:v>Hinduism</c:v>
                </c:pt>
                <c:pt idx="4">
                  <c:v>I do not wish to disclose my religion/belief</c:v>
                </c:pt>
                <c:pt idx="5">
                  <c:v>Islam</c:v>
                </c:pt>
                <c:pt idx="6">
                  <c:v>Other</c:v>
                </c:pt>
                <c:pt idx="7">
                  <c:v>Sikhism</c:v>
                </c:pt>
                <c:pt idx="8">
                  <c:v>Undefined</c:v>
                </c:pt>
              </c:strCache>
            </c:strRef>
          </c:cat>
          <c:val>
            <c:numRef>
              <c:f>'Religion Table'!$B$1:$B$9</c:f>
              <c:numCache>
                <c:formatCode>0.00%</c:formatCode>
                <c:ptCount val="9"/>
                <c:pt idx="0">
                  <c:v>6.5000000000000002E-2</c:v>
                </c:pt>
                <c:pt idx="1">
                  <c:v>2.2000000000000001E-3</c:v>
                </c:pt>
                <c:pt idx="2">
                  <c:v>0.25319999999999998</c:v>
                </c:pt>
                <c:pt idx="3">
                  <c:v>4.4000000000000003E-3</c:v>
                </c:pt>
                <c:pt idx="4">
                  <c:v>0.14599999999999999</c:v>
                </c:pt>
                <c:pt idx="5">
                  <c:v>5.5999999999999999E-3</c:v>
                </c:pt>
                <c:pt idx="6">
                  <c:v>4.3900000000000002E-2</c:v>
                </c:pt>
                <c:pt idx="7">
                  <c:v>5.9999999999999995E-4</c:v>
                </c:pt>
                <c:pt idx="8">
                  <c:v>0.47910000000000003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Disability as at 30th November 2014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Val val="1"/>
            <c:showCatName val="1"/>
            <c:showLeaderLines val="1"/>
          </c:dLbls>
          <c:cat>
            <c:strRef>
              <c:f>'Disability Table'!$A$1:$A$4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Not Declared</c:v>
                </c:pt>
                <c:pt idx="3">
                  <c:v>Undefined</c:v>
                </c:pt>
              </c:strCache>
            </c:strRef>
          </c:cat>
          <c:val>
            <c:numRef>
              <c:f>'Disability Table'!$B$1:$B$4</c:f>
              <c:numCache>
                <c:formatCode>0.00%</c:formatCode>
                <c:ptCount val="4"/>
                <c:pt idx="0">
                  <c:v>8.3000000000000001E-3</c:v>
                </c:pt>
                <c:pt idx="1">
                  <c:v>0.41199999999999998</c:v>
                </c:pt>
                <c:pt idx="2">
                  <c:v>5.33E-2</c:v>
                </c:pt>
                <c:pt idx="3">
                  <c:v>0.52639999999999998</c:v>
                </c:pt>
              </c:numCache>
            </c:numRef>
          </c:val>
        </c:ser>
        <c:firstSliceAng val="0"/>
      </c:pieChart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Full or Part-Time and Gender as at 30th November 2014</a:t>
            </a:r>
          </a:p>
        </c:rich>
      </c:tx>
    </c:title>
    <c:plotArea>
      <c:layout/>
      <c:pieChart>
        <c:varyColors val="1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dPt>
            <c:idx val="0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-0.24119656945676404"/>
                  <c:y val="8.4816141141671547E-2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0.23122483488546536"/>
                  <c:y val="0.10565483109339745"/>
                </c:manualLayout>
              </c:layout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estFit"/>
            <c:showVal val="1"/>
            <c:showCatName val="1"/>
            <c:showLeaderLines val="1"/>
          </c:dLbls>
          <c:cat>
            <c:strRef>
              <c:f>'Full&amp;PT and Gender Table'!$A$1:$A$2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'Full&amp;PT and Gender Table'!$B$1:$B$2</c:f>
              <c:numCache>
                <c:formatCode>0.00%</c:formatCode>
                <c:ptCount val="2"/>
                <c:pt idx="0">
                  <c:v>0.50609999999999999</c:v>
                </c:pt>
                <c:pt idx="1">
                  <c:v>0.49390000000000001</c:v>
                </c:pt>
              </c:numCache>
            </c:numRef>
          </c:val>
        </c:ser>
        <c:firstSliceAng val="0"/>
      </c:pieChart>
    </c:plotArea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Age Band as at 30th November 2014</a:t>
            </a:r>
          </a:p>
        </c:rich>
      </c:tx>
    </c:title>
    <c:plotArea>
      <c:layout>
        <c:manualLayout>
          <c:layoutTarget val="inner"/>
          <c:xMode val="edge"/>
          <c:yMode val="edge"/>
          <c:x val="0.13128544127827371"/>
          <c:y val="0.18151276215530046"/>
          <c:w val="0.50538573620645677"/>
          <c:h val="0.77254581171723891"/>
        </c:manualLayout>
      </c:layout>
      <c:pieChart>
        <c:varyColors val="1"/>
        <c:ser>
          <c:idx val="0"/>
          <c:order val="0"/>
          <c:dLbls>
            <c:dLbl>
              <c:idx val="1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3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4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'Staff by Age Band Table'!$A$1:$A$6</c:f>
              <c:strCache>
                <c:ptCount val="6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Over 59</c:v>
                </c:pt>
              </c:strCache>
            </c:strRef>
          </c:cat>
          <c:val>
            <c:numRef>
              <c:f>'Staff by Age Band Table'!$B$1:$B$6</c:f>
              <c:numCache>
                <c:formatCode>0.00%</c:formatCode>
                <c:ptCount val="6"/>
                <c:pt idx="0">
                  <c:v>1.7500000000000002E-2</c:v>
                </c:pt>
                <c:pt idx="1">
                  <c:v>0.19339999999999999</c:v>
                </c:pt>
                <c:pt idx="2">
                  <c:v>0.214</c:v>
                </c:pt>
                <c:pt idx="3">
                  <c:v>0.2782</c:v>
                </c:pt>
                <c:pt idx="4">
                  <c:v>0.2571</c:v>
                </c:pt>
                <c:pt idx="5">
                  <c:v>3.9800000000000002E-2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Staff by Ethnic Origin as at 30th November 2014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322674497025557"/>
                  <c:y val="-0.27444872900896988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  <a:latin typeface="+mn-lt"/>
                  </a:defRPr>
                </a:pPr>
                <a:endParaRPr lang="en-US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'Ethnic Origin Table'!$A$1:$A$2</c:f>
              <c:strCache>
                <c:ptCount val="2"/>
                <c:pt idx="0">
                  <c:v>White British</c:v>
                </c:pt>
                <c:pt idx="1">
                  <c:v>All Other Ethnic Origins</c:v>
                </c:pt>
              </c:strCache>
            </c:strRef>
          </c:cat>
          <c:val>
            <c:numRef>
              <c:f>'Ethnic Origin Table'!$B$1:$B$2</c:f>
              <c:numCache>
                <c:formatCode>0.00%</c:formatCode>
                <c:ptCount val="2"/>
                <c:pt idx="0">
                  <c:v>0.81010000000000004</c:v>
                </c:pt>
                <c:pt idx="1">
                  <c:v>0.18990000000000001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6"/>
  <c:chart>
    <c:title>
      <c:tx>
        <c:rich>
          <a:bodyPr/>
          <a:lstStyle/>
          <a:p>
            <a:pPr>
              <a:defRPr/>
            </a:pPr>
            <a:r>
              <a:rPr lang="en-US"/>
              <a:t>Staff Profile by Age Band as at 31st March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Age Profile</c:v>
          </c:tx>
          <c:cat>
            <c:strRef>
              <c:f>'Age Profile Table'!$A$2:$A$8</c:f>
              <c:strCache>
                <c:ptCount val="7"/>
                <c:pt idx="0">
                  <c:v>Under 20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Over 70</c:v>
                </c:pt>
              </c:strCache>
            </c:strRef>
          </c:cat>
          <c:val>
            <c:numRef>
              <c:f>'Age Profile Table'!$B$2:$B$8</c:f>
              <c:numCache>
                <c:formatCode>General</c:formatCode>
                <c:ptCount val="7"/>
                <c:pt idx="0">
                  <c:v>18.41</c:v>
                </c:pt>
                <c:pt idx="1">
                  <c:v>217.51</c:v>
                </c:pt>
                <c:pt idx="2">
                  <c:v>316.95999999999998</c:v>
                </c:pt>
                <c:pt idx="3">
                  <c:v>397.96</c:v>
                </c:pt>
                <c:pt idx="4">
                  <c:v>365.09</c:v>
                </c:pt>
                <c:pt idx="5">
                  <c:v>79.11</c:v>
                </c:pt>
                <c:pt idx="6">
                  <c:v>4.2</c:v>
                </c:pt>
              </c:numCache>
            </c:numRef>
          </c:val>
        </c:ser>
        <c:axId val="73372416"/>
        <c:axId val="73373952"/>
      </c:barChart>
      <c:catAx>
        <c:axId val="73372416"/>
        <c:scaling>
          <c:orientation val="minMax"/>
        </c:scaling>
        <c:axPos val="b"/>
        <c:tickLblPos val="nextTo"/>
        <c:crossAx val="73373952"/>
        <c:crosses val="autoZero"/>
        <c:auto val="1"/>
        <c:lblAlgn val="ctr"/>
        <c:lblOffset val="100"/>
      </c:catAx>
      <c:valAx>
        <c:axId val="73373952"/>
        <c:scaling>
          <c:orientation val="minMax"/>
        </c:scaling>
        <c:axPos val="l"/>
        <c:majorGridlines/>
        <c:numFmt formatCode="General" sourceLinked="1"/>
        <c:tickLblPos val="nextTo"/>
        <c:crossAx val="73372416"/>
        <c:crosses val="autoZero"/>
        <c:crossBetween val="between"/>
      </c:valAx>
      <c:dTable>
        <c:showHorzBorder val="1"/>
        <c:showVertBorder val="1"/>
        <c:showOutline val="1"/>
        <c:txPr>
          <a:bodyPr/>
          <a:lstStyle/>
          <a:p>
            <a:pPr rtl="0">
              <a:defRPr sz="1400"/>
            </a:pPr>
            <a:endParaRPr lang="en-US"/>
          </a:p>
        </c:txPr>
      </c:dTable>
    </c:plotArea>
    <c:plotVisOnly val="1"/>
  </c:chart>
  <c:txPr>
    <a:bodyPr/>
    <a:lstStyle/>
    <a:p>
      <a:pPr>
        <a:defRPr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847" y="23232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840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4847" y="23232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0.12876</cdr:x>
      <cdr:y>0.18964</cdr:y>
    </cdr:from>
    <cdr:to>
      <cdr:x>0.22703</cdr:x>
      <cdr:y>0.33907</cdr:y>
    </cdr:to>
    <cdr:sp macro="" textlink="">
      <cdr:nvSpPr>
        <cdr:cNvPr id="3" name="TextBox 2"/>
        <cdr:cNvSpPr txBox="1"/>
      </cdr:nvSpPr>
      <cdr:spPr>
        <a:xfrm xmlns:a="http://schemas.openxmlformats.org/drawingml/2006/main" rot="19208206">
          <a:off x="1197987" y="1154282"/>
          <a:ext cx="914400" cy="909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600"/>
        </a:p>
        <a:p xmlns:a="http://schemas.openxmlformats.org/drawingml/2006/main">
          <a:endParaRPr lang="en-GB" sz="1600"/>
        </a:p>
      </cdr:txBody>
    </cdr:sp>
  </cdr:relSizeAnchor>
  <cdr:relSizeAnchor xmlns:cdr="http://schemas.openxmlformats.org/drawingml/2006/chartDrawing">
    <cdr:from>
      <cdr:x>0.32137</cdr:x>
      <cdr:y>0.33253</cdr:y>
    </cdr:from>
    <cdr:to>
      <cdr:x>0.43718</cdr:x>
      <cdr:y>0.55686</cdr:y>
    </cdr:to>
    <cdr:sp macro="" textlink="">
      <cdr:nvSpPr>
        <cdr:cNvPr id="4" name="TextBox 3"/>
        <cdr:cNvSpPr txBox="1"/>
      </cdr:nvSpPr>
      <cdr:spPr>
        <a:xfrm xmlns:a="http://schemas.openxmlformats.org/drawingml/2006/main" rot="20174623">
          <a:off x="2990132" y="2024037"/>
          <a:ext cx="1077510" cy="1365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bg1"/>
              </a:solidFill>
            </a:rPr>
            <a:t>Female</a:t>
          </a:r>
          <a:r>
            <a:rPr lang="en-GB" sz="1400" b="1">
              <a:solidFill>
                <a:schemeClr val="bg1"/>
              </a:solidFill>
            </a:rPr>
            <a:t> - 69.55%</a:t>
          </a:r>
        </a:p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Male - 30.45%</a:t>
          </a:r>
        </a:p>
      </cdr:txBody>
    </cdr:sp>
  </cdr:relSizeAnchor>
  <cdr:relSizeAnchor xmlns:cdr="http://schemas.openxmlformats.org/drawingml/2006/chartDrawing">
    <cdr:from>
      <cdr:x>0.52185</cdr:x>
      <cdr:y>0.30153</cdr:y>
    </cdr:from>
    <cdr:to>
      <cdr:x>0.66382</cdr:x>
      <cdr:y>0.45176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855427" y="1835305"/>
          <a:ext cx="132095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0.53016</cdr:x>
      <cdr:y>0.29757</cdr:y>
    </cdr:from>
    <cdr:to>
      <cdr:x>0.66724</cdr:x>
      <cdr:y>0.41033</cdr:y>
    </cdr:to>
    <cdr:sp macro="" textlink="">
      <cdr:nvSpPr>
        <cdr:cNvPr id="6" name="TextBox 5"/>
        <cdr:cNvSpPr txBox="1"/>
      </cdr:nvSpPr>
      <cdr:spPr>
        <a:xfrm xmlns:a="http://schemas.openxmlformats.org/drawingml/2006/main" rot="790028">
          <a:off x="4932730" y="1811240"/>
          <a:ext cx="1275499" cy="686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solidFill>
                <a:schemeClr val="bg1"/>
              </a:solidFill>
            </a:rPr>
            <a:t>Female</a:t>
          </a:r>
          <a:r>
            <a:rPr lang="en-GB" sz="1400" b="1" baseline="0">
              <a:solidFill>
                <a:schemeClr val="bg1"/>
              </a:solidFill>
            </a:rPr>
            <a:t> - </a:t>
          </a:r>
          <a:r>
            <a:rPr lang="en-GB" sz="1600" b="1" baseline="0">
              <a:solidFill>
                <a:schemeClr val="bg1"/>
              </a:solidFill>
            </a:rPr>
            <a:t>88.24</a:t>
          </a:r>
          <a:r>
            <a:rPr lang="en-GB" sz="1400" b="1" baseline="0">
              <a:solidFill>
                <a:schemeClr val="bg1"/>
              </a:solidFill>
            </a:rPr>
            <a:t>%</a:t>
          </a:r>
        </a:p>
        <a:p xmlns:a="http://schemas.openxmlformats.org/drawingml/2006/main">
          <a:r>
            <a:rPr lang="en-GB" sz="1400" b="1" baseline="0">
              <a:solidFill>
                <a:schemeClr val="bg1"/>
              </a:solidFill>
            </a:rPr>
            <a:t>Male - 11.76%</a:t>
          </a:r>
          <a:endParaRPr lang="en-GB" sz="1400" b="1">
            <a:solidFill>
              <a:schemeClr val="bg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-11616" y="23232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0.65918</cdr:x>
      <cdr:y>0.19275</cdr:y>
    </cdr:from>
    <cdr:to>
      <cdr:x>0.98377</cdr:x>
      <cdr:y>0.57824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3171" y="1173201"/>
          <a:ext cx="3020121" cy="2346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Working Population by Age Band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/>
            <a:t>                      	  England      	   North Somerset</a:t>
          </a:r>
        </a:p>
        <a:p xmlns:a="http://schemas.openxmlformats.org/drawingml/2006/main">
          <a:pPr algn="ctr"/>
          <a:endParaRPr lang="en-GB" sz="1100" b="1"/>
        </a:p>
        <a:p xmlns:a="http://schemas.openxmlformats.org/drawingml/2006/main">
          <a:pPr algn="l"/>
          <a:r>
            <a:rPr lang="en-GB" sz="1100" b="1"/>
            <a:t>Under 20</a:t>
          </a:r>
          <a:r>
            <a:rPr lang="en-GB" sz="1100" b="1" baseline="0"/>
            <a:t>     	   9.47%	8.95%</a:t>
          </a:r>
        </a:p>
        <a:p xmlns:a="http://schemas.openxmlformats.org/drawingml/2006/main">
          <a:pPr algn="l"/>
          <a:r>
            <a:rPr lang="en-GB" sz="1100" b="1" baseline="0"/>
            <a:t>20 - 29	20.87%	16.40%</a:t>
          </a:r>
        </a:p>
        <a:p xmlns:a="http://schemas.openxmlformats.org/drawingml/2006/main">
          <a:pPr algn="l"/>
          <a:r>
            <a:rPr lang="en-GB" sz="1100" b="1" baseline="0"/>
            <a:t>30 - 39 	19.93%	18.51%</a:t>
          </a:r>
        </a:p>
        <a:p xmlns:a="http://schemas.openxmlformats.org/drawingml/2006/main">
          <a:pPr algn="l"/>
          <a:r>
            <a:rPr lang="en-GB" sz="1100" b="1" baseline="0"/>
            <a:t>40 - 49	22.41%	24.08%</a:t>
          </a:r>
        </a:p>
        <a:p xmlns:a="http://schemas.openxmlformats.org/drawingml/2006/main">
          <a:pPr algn="l"/>
          <a:r>
            <a:rPr lang="en-GB" sz="1100" b="1" baseline="0"/>
            <a:t>50 - 59	18.21%	20.47%</a:t>
          </a:r>
        </a:p>
        <a:p xmlns:a="http://schemas.openxmlformats.org/drawingml/2006/main">
          <a:pPr algn="l"/>
          <a:r>
            <a:rPr lang="en-GB" sz="1100" b="1" baseline="0"/>
            <a:t>Over 59	9.11%	11.59%		</a:t>
          </a:r>
          <a:endParaRPr lang="en-GB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0.08115</cdr:x>
      <cdr:y>0.20611</cdr:y>
    </cdr:from>
    <cdr:to>
      <cdr:x>0.17943</cdr:x>
      <cdr:y>0.35634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5030" y="12545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- 20.25%</a:t>
          </a:r>
        </a:p>
        <a:p xmlns:a="http://schemas.openxmlformats.org/drawingml/2006/main">
          <a:r>
            <a:rPr lang="en-GB" sz="1200" b="1"/>
            <a:t>North Somerset - 5.93%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0.76779</cdr:x>
      <cdr:y>0.78053</cdr:y>
    </cdr:from>
    <cdr:to>
      <cdr:x>0.86607</cdr:x>
      <cdr:y>0.93076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43750" y="475088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/>
            <a:t>England - 79.75%</a:t>
          </a:r>
        </a:p>
        <a:p xmlns:a="http://schemas.openxmlformats.org/drawingml/2006/main">
          <a:r>
            <a:rPr lang="en-GB" sz="1200" b="1"/>
            <a:t>North Somerset - 94.07%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A20" sqref="A20"/>
    </sheetView>
  </sheetViews>
  <sheetFormatPr defaultRowHeight="15"/>
  <cols>
    <col min="1" max="1" width="28.7109375" style="10" customWidth="1"/>
    <col min="2" max="3" width="9.140625" style="18"/>
    <col min="4" max="4" width="5.7109375" style="10" customWidth="1"/>
    <col min="5" max="5" width="22.42578125" style="10" customWidth="1"/>
    <col min="6" max="6" width="9.140625" style="51"/>
    <col min="7" max="7" width="10.140625" style="18" bestFit="1" customWidth="1"/>
  </cols>
  <sheetData>
    <row r="1" spans="1:7" s="50" customFormat="1" ht="45">
      <c r="A1" s="46" t="s">
        <v>78</v>
      </c>
      <c r="B1" s="47"/>
      <c r="C1" s="47" t="s">
        <v>14</v>
      </c>
      <c r="D1" s="48"/>
      <c r="E1" s="48"/>
      <c r="F1" s="56"/>
      <c r="G1" s="49"/>
    </row>
    <row r="2" spans="1:7">
      <c r="A2" s="7"/>
      <c r="B2" s="15"/>
      <c r="C2" s="15"/>
    </row>
    <row r="3" spans="1:7">
      <c r="A3" s="7" t="s">
        <v>77</v>
      </c>
      <c r="B3" s="15"/>
      <c r="C3" s="15"/>
    </row>
    <row r="4" spans="1:7" s="6" customFormat="1">
      <c r="A4" s="7"/>
      <c r="B4" s="15"/>
      <c r="C4" s="15"/>
      <c r="D4" s="7"/>
      <c r="E4" s="7"/>
      <c r="F4" s="52"/>
      <c r="G4" s="15"/>
    </row>
    <row r="5" spans="1:7">
      <c r="A5" s="5" t="s">
        <v>0</v>
      </c>
      <c r="B5" s="16" t="s">
        <v>28</v>
      </c>
      <c r="C5" s="16" t="s">
        <v>2</v>
      </c>
      <c r="E5" s="9" t="s">
        <v>12</v>
      </c>
      <c r="F5" s="16" t="s">
        <v>28</v>
      </c>
      <c r="G5" s="20" t="s">
        <v>2</v>
      </c>
    </row>
    <row r="6" spans="1:7">
      <c r="A6" s="11" t="s">
        <v>22</v>
      </c>
      <c r="B6" s="16">
        <v>14.52</v>
      </c>
      <c r="C6" s="17">
        <v>0.16950000000000001</v>
      </c>
      <c r="E6" s="11" t="s">
        <v>13</v>
      </c>
      <c r="F6" s="21">
        <v>40.520000000000003</v>
      </c>
      <c r="G6" s="17">
        <v>0.47289999999999999</v>
      </c>
    </row>
    <row r="7" spans="1:7">
      <c r="A7" s="11" t="s">
        <v>23</v>
      </c>
      <c r="B7" s="16">
        <v>30.49</v>
      </c>
      <c r="C7" s="17">
        <v>0.35589999999999999</v>
      </c>
      <c r="E7" s="11" t="s">
        <v>1</v>
      </c>
      <c r="F7" s="21">
        <v>37.15</v>
      </c>
      <c r="G7" s="17">
        <v>0.43369999999999997</v>
      </c>
    </row>
    <row r="8" spans="1:7">
      <c r="A8" s="11" t="s">
        <v>24</v>
      </c>
      <c r="B8" s="16">
        <v>23.13</v>
      </c>
      <c r="C8" s="17">
        <v>0.27</v>
      </c>
      <c r="E8" s="11" t="s">
        <v>32</v>
      </c>
      <c r="F8" s="21">
        <v>4</v>
      </c>
      <c r="G8" s="17">
        <v>4.6699999999999998E-2</v>
      </c>
    </row>
    <row r="9" spans="1:7">
      <c r="A9" s="11" t="s">
        <v>25</v>
      </c>
      <c r="B9" s="16">
        <v>15.53</v>
      </c>
      <c r="C9" s="17">
        <v>0.18129999999999999</v>
      </c>
      <c r="E9" s="11" t="s">
        <v>56</v>
      </c>
      <c r="F9" s="21">
        <v>4</v>
      </c>
      <c r="G9" s="17">
        <v>4.6699999999999998E-2</v>
      </c>
    </row>
    <row r="10" spans="1:7">
      <c r="A10" s="11" t="s">
        <v>26</v>
      </c>
      <c r="B10" s="21">
        <v>2</v>
      </c>
      <c r="C10" s="17">
        <v>2.3300000000000001E-2</v>
      </c>
      <c r="F10" s="51">
        <f>SUM(F6:F9)</f>
        <v>85.67</v>
      </c>
      <c r="G10" s="19">
        <f>SUM(G6:G9)</f>
        <v>0.99999999999999989</v>
      </c>
    </row>
    <row r="11" spans="1:7">
      <c r="A11" s="12"/>
      <c r="B11" s="18">
        <f>SUM(B6:B10)</f>
        <v>85.67</v>
      </c>
      <c r="C11" s="19">
        <f>SUM(C6:C10)</f>
        <v>1</v>
      </c>
      <c r="G11" s="19" t="s">
        <v>14</v>
      </c>
    </row>
    <row r="12" spans="1:7">
      <c r="A12" s="12"/>
    </row>
    <row r="13" spans="1:7">
      <c r="A13" s="12"/>
      <c r="E13" s="9" t="s">
        <v>15</v>
      </c>
      <c r="F13" s="16" t="s">
        <v>28</v>
      </c>
      <c r="G13" s="20" t="s">
        <v>2</v>
      </c>
    </row>
    <row r="14" spans="1:7">
      <c r="A14" s="5" t="s">
        <v>3</v>
      </c>
      <c r="B14" s="16" t="s">
        <v>28</v>
      </c>
      <c r="C14" s="16" t="s">
        <v>2</v>
      </c>
      <c r="E14" s="13" t="s">
        <v>16</v>
      </c>
      <c r="F14" s="21">
        <v>43.53</v>
      </c>
      <c r="G14" s="17">
        <v>0.5081</v>
      </c>
    </row>
    <row r="15" spans="1:7">
      <c r="A15" s="11" t="s">
        <v>4</v>
      </c>
      <c r="B15" s="21">
        <v>74.180000000000007</v>
      </c>
      <c r="C15" s="17">
        <v>0.86580000000000001</v>
      </c>
      <c r="E15" s="13" t="s">
        <v>13</v>
      </c>
      <c r="F15" s="21">
        <v>34.81</v>
      </c>
      <c r="G15" s="17">
        <v>0.40629999999999999</v>
      </c>
    </row>
    <row r="16" spans="1:7">
      <c r="A16" s="11" t="s">
        <v>5</v>
      </c>
      <c r="B16" s="21">
        <v>4.8</v>
      </c>
      <c r="C16" s="17">
        <v>5.6000000000000001E-2</v>
      </c>
      <c r="E16" s="13" t="s">
        <v>17</v>
      </c>
      <c r="F16" s="21">
        <v>7.33</v>
      </c>
      <c r="G16" s="17">
        <v>8.5599999999999996E-2</v>
      </c>
    </row>
    <row r="17" spans="1:7">
      <c r="A17" s="11" t="s">
        <v>8</v>
      </c>
      <c r="B17" s="21">
        <v>2</v>
      </c>
      <c r="C17" s="17">
        <v>2.3400000000000001E-2</v>
      </c>
      <c r="E17" s="13" t="s">
        <v>29</v>
      </c>
      <c r="F17" s="21">
        <v>0</v>
      </c>
      <c r="G17" s="17">
        <v>0</v>
      </c>
    </row>
    <row r="18" spans="1:7">
      <c r="A18" s="11" t="s">
        <v>69</v>
      </c>
      <c r="B18" s="21">
        <v>2</v>
      </c>
      <c r="C18" s="17">
        <v>2.3400000000000001E-2</v>
      </c>
      <c r="E18" s="13" t="s">
        <v>30</v>
      </c>
      <c r="F18" s="21">
        <v>0</v>
      </c>
      <c r="G18" s="17">
        <v>0</v>
      </c>
    </row>
    <row r="19" spans="1:7">
      <c r="A19" s="11" t="s">
        <v>48</v>
      </c>
      <c r="B19" s="21">
        <v>1.92</v>
      </c>
      <c r="C19" s="17">
        <v>2.24E-2</v>
      </c>
      <c r="F19" s="51">
        <f>SUM(F14:F18)</f>
        <v>85.67</v>
      </c>
      <c r="G19" s="19">
        <f>SUM(G14:G18)</f>
        <v>1</v>
      </c>
    </row>
    <row r="20" spans="1:7">
      <c r="A20" s="53" t="s">
        <v>7</v>
      </c>
      <c r="B20" s="54">
        <v>0.77</v>
      </c>
      <c r="C20" s="55">
        <v>8.9999999999999993E-3</v>
      </c>
    </row>
    <row r="21" spans="1:7">
      <c r="B21" s="51">
        <f>SUM(B15:B20)</f>
        <v>85.67</v>
      </c>
      <c r="C21" s="19">
        <f>SUM(C15:C20)</f>
        <v>1</v>
      </c>
      <c r="E21" s="9" t="s">
        <v>18</v>
      </c>
      <c r="F21" s="16" t="s">
        <v>28</v>
      </c>
      <c r="G21" s="20" t="s">
        <v>2</v>
      </c>
    </row>
    <row r="22" spans="1:7">
      <c r="E22" s="14" t="s">
        <v>13</v>
      </c>
      <c r="F22" s="22">
        <v>32.81</v>
      </c>
      <c r="G22" s="17">
        <v>0.38290000000000002</v>
      </c>
    </row>
    <row r="23" spans="1:7">
      <c r="A23" s="5" t="s">
        <v>9</v>
      </c>
      <c r="B23" s="16" t="s">
        <v>28</v>
      </c>
      <c r="C23" s="16" t="s">
        <v>2</v>
      </c>
      <c r="E23" s="13" t="s">
        <v>31</v>
      </c>
      <c r="F23" s="21">
        <v>25.32</v>
      </c>
      <c r="G23" s="17">
        <v>0.29559999999999997</v>
      </c>
    </row>
    <row r="24" spans="1:7">
      <c r="A24" s="11" t="s">
        <v>10</v>
      </c>
      <c r="B24" s="16">
        <v>62.75</v>
      </c>
      <c r="C24" s="17">
        <v>0.73250000000000004</v>
      </c>
      <c r="E24" s="13" t="s">
        <v>19</v>
      </c>
      <c r="F24" s="21">
        <v>11.92</v>
      </c>
      <c r="G24" s="17">
        <v>0.1391</v>
      </c>
    </row>
    <row r="25" spans="1:7">
      <c r="A25" s="11" t="s">
        <v>11</v>
      </c>
      <c r="B25" s="21">
        <v>22.92</v>
      </c>
      <c r="C25" s="17">
        <v>0.26750000000000002</v>
      </c>
      <c r="E25" s="13" t="s">
        <v>17</v>
      </c>
      <c r="F25" s="21">
        <v>9.6</v>
      </c>
      <c r="G25" s="17">
        <v>0.11210000000000001</v>
      </c>
    </row>
    <row r="26" spans="1:7">
      <c r="B26" s="18">
        <f>SUM(B24:B25)</f>
        <v>85.67</v>
      </c>
      <c r="C26" s="19">
        <f>SUM(C24:C25)</f>
        <v>1</v>
      </c>
      <c r="E26" s="14" t="s">
        <v>21</v>
      </c>
      <c r="F26" s="22">
        <v>3.33</v>
      </c>
      <c r="G26" s="17">
        <v>3.8899999999999997E-2</v>
      </c>
    </row>
    <row r="27" spans="1:7">
      <c r="E27" s="14" t="s">
        <v>20</v>
      </c>
      <c r="F27" s="22">
        <v>1.92</v>
      </c>
      <c r="G27" s="17">
        <v>2.24E-2</v>
      </c>
    </row>
    <row r="28" spans="1:7">
      <c r="E28" s="14" t="s">
        <v>41</v>
      </c>
      <c r="F28" s="22">
        <v>0.77</v>
      </c>
      <c r="G28" s="17">
        <v>8.9999999999999993E-3</v>
      </c>
    </row>
    <row r="29" spans="1:7">
      <c r="F29" s="51">
        <f>SUM(F22:F28)</f>
        <v>85.669999999999987</v>
      </c>
      <c r="G29" s="19">
        <f>SUM(G22:G28)</f>
        <v>1</v>
      </c>
    </row>
  </sheetData>
  <sortState ref="E25:G31">
    <sortCondition descending="1" ref="G28:G34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2" sqref="B2"/>
    </sheetView>
  </sheetViews>
  <sheetFormatPr defaultRowHeight="15"/>
  <cols>
    <col min="1" max="1" width="22.140625" customWidth="1"/>
  </cols>
  <sheetData>
    <row r="1" spans="1:2">
      <c r="A1" t="s">
        <v>4</v>
      </c>
      <c r="B1" s="1">
        <v>0.81010000000000004</v>
      </c>
    </row>
    <row r="2" spans="1:2">
      <c r="A2" t="s">
        <v>65</v>
      </c>
      <c r="B2" s="1">
        <v>0.18990000000000001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7" sqref="B17"/>
    </sheetView>
  </sheetViews>
  <sheetFormatPr defaultRowHeight="15"/>
  <sheetData>
    <row r="1" spans="1:2">
      <c r="B1" t="s">
        <v>28</v>
      </c>
    </row>
    <row r="2" spans="1:2">
      <c r="A2" t="s">
        <v>59</v>
      </c>
      <c r="B2">
        <v>18.41</v>
      </c>
    </row>
    <row r="3" spans="1:2">
      <c r="A3" t="s">
        <v>60</v>
      </c>
      <c r="B3">
        <v>217.51</v>
      </c>
    </row>
    <row r="4" spans="1:2">
      <c r="A4" t="s">
        <v>61</v>
      </c>
      <c r="B4">
        <v>316.95999999999998</v>
      </c>
    </row>
    <row r="5" spans="1:2">
      <c r="A5" t="s">
        <v>62</v>
      </c>
      <c r="B5">
        <v>397.96</v>
      </c>
    </row>
    <row r="6" spans="1:2">
      <c r="A6" t="s">
        <v>63</v>
      </c>
      <c r="B6">
        <v>365.09</v>
      </c>
    </row>
    <row r="7" spans="1:2">
      <c r="A7" t="s">
        <v>66</v>
      </c>
      <c r="B7">
        <v>79.11</v>
      </c>
    </row>
    <row r="8" spans="1:2">
      <c r="A8" t="s">
        <v>67</v>
      </c>
      <c r="B8">
        <v>4.2</v>
      </c>
    </row>
    <row r="9" spans="1:2">
      <c r="B9">
        <f>SUM(B2:B8)</f>
        <v>1399.2399999999998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B5" sqref="B5"/>
    </sheetView>
  </sheetViews>
  <sheetFormatPr defaultRowHeight="15"/>
  <cols>
    <col min="1" max="1" width="48" style="10" customWidth="1"/>
    <col min="2" max="3" width="9.140625" style="18"/>
    <col min="4" max="4" width="14.85546875" style="10" customWidth="1"/>
    <col min="5" max="5" width="22.42578125" style="10" customWidth="1"/>
    <col min="6" max="7" width="9.140625" style="58"/>
  </cols>
  <sheetData>
    <row r="1" spans="1:15" s="50" customFormat="1" ht="30">
      <c r="A1" s="46" t="s">
        <v>79</v>
      </c>
      <c r="B1" s="47"/>
      <c r="C1" s="47" t="s">
        <v>14</v>
      </c>
      <c r="D1" s="48"/>
      <c r="E1" s="48"/>
      <c r="F1" s="57"/>
      <c r="G1" s="57"/>
    </row>
    <row r="2" spans="1:15">
      <c r="A2" s="7"/>
      <c r="B2" s="15"/>
      <c r="C2" s="15"/>
    </row>
    <row r="3" spans="1:15">
      <c r="A3" s="7" t="s">
        <v>52</v>
      </c>
      <c r="B3" s="15"/>
      <c r="C3" s="15"/>
    </row>
    <row r="4" spans="1:15">
      <c r="A4" s="7"/>
      <c r="B4" s="15"/>
      <c r="C4" s="15"/>
      <c r="D4" s="7"/>
      <c r="E4" s="7"/>
      <c r="F4" s="33"/>
      <c r="G4" s="33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16" t="s">
        <v>1</v>
      </c>
      <c r="C5" s="16" t="s">
        <v>2</v>
      </c>
      <c r="E5" s="9" t="s">
        <v>12</v>
      </c>
      <c r="F5" s="9" t="s">
        <v>1</v>
      </c>
      <c r="G5" s="9" t="s">
        <v>2</v>
      </c>
    </row>
    <row r="6" spans="1:15">
      <c r="A6" s="11" t="s">
        <v>22</v>
      </c>
      <c r="B6" s="16">
        <v>944</v>
      </c>
      <c r="C6" s="17">
        <v>0.19719999999999999</v>
      </c>
      <c r="E6" s="11" t="s">
        <v>1</v>
      </c>
      <c r="F6" s="5">
        <v>4509</v>
      </c>
      <c r="G6" s="59">
        <v>0.94169999999999998</v>
      </c>
    </row>
    <row r="7" spans="1:15">
      <c r="A7" s="11" t="s">
        <v>23</v>
      </c>
      <c r="B7" s="16">
        <v>1625</v>
      </c>
      <c r="C7" s="17">
        <v>0.33929999999999999</v>
      </c>
      <c r="E7" s="11" t="s">
        <v>32</v>
      </c>
      <c r="F7" s="5">
        <v>234</v>
      </c>
      <c r="G7" s="59">
        <v>4.8899999999999999E-2</v>
      </c>
    </row>
    <row r="8" spans="1:15">
      <c r="A8" s="11" t="s">
        <v>24</v>
      </c>
      <c r="B8" s="16">
        <v>1009</v>
      </c>
      <c r="C8" s="17">
        <v>0.2107</v>
      </c>
      <c r="E8" s="13" t="s">
        <v>13</v>
      </c>
      <c r="F8" s="5">
        <v>45</v>
      </c>
      <c r="G8" s="59">
        <v>9.4000000000000004E-3</v>
      </c>
    </row>
    <row r="9" spans="1:15">
      <c r="A9" s="11" t="s">
        <v>25</v>
      </c>
      <c r="B9" s="16">
        <v>862</v>
      </c>
      <c r="C9" s="17">
        <v>0.18</v>
      </c>
      <c r="F9" s="58">
        <f>SUM(F6:F8)</f>
        <v>4788</v>
      </c>
      <c r="G9" s="60">
        <f>SUM(G6:G8)</f>
        <v>0.99999999999999989</v>
      </c>
    </row>
    <row r="10" spans="1:15">
      <c r="A10" s="11" t="s">
        <v>50</v>
      </c>
      <c r="B10" s="16">
        <v>331</v>
      </c>
      <c r="C10" s="17">
        <v>6.9099999999999995E-2</v>
      </c>
    </row>
    <row r="11" spans="1:15">
      <c r="A11" s="11" t="s">
        <v>51</v>
      </c>
      <c r="B11" s="21">
        <v>9</v>
      </c>
      <c r="C11" s="17">
        <v>2E-3</v>
      </c>
    </row>
    <row r="12" spans="1:15">
      <c r="A12" s="11" t="s">
        <v>49</v>
      </c>
      <c r="B12" s="54">
        <v>8</v>
      </c>
      <c r="C12" s="55">
        <v>1.6999999999999999E-3</v>
      </c>
      <c r="E12" s="9" t="s">
        <v>15</v>
      </c>
      <c r="F12" s="9" t="s">
        <v>1</v>
      </c>
      <c r="G12" s="9" t="s">
        <v>2</v>
      </c>
    </row>
    <row r="13" spans="1:15">
      <c r="A13" s="12"/>
      <c r="B13" s="18">
        <v>4788</v>
      </c>
      <c r="C13" s="19">
        <v>1</v>
      </c>
      <c r="E13" s="13" t="s">
        <v>16</v>
      </c>
      <c r="F13" s="5">
        <v>4366</v>
      </c>
      <c r="G13" s="59">
        <v>0.91190000000000004</v>
      </c>
    </row>
    <row r="14" spans="1:15">
      <c r="A14" s="12"/>
      <c r="C14" s="19"/>
      <c r="E14" s="13" t="s">
        <v>13</v>
      </c>
      <c r="F14" s="5">
        <v>310</v>
      </c>
      <c r="G14" s="59">
        <v>6.4699999999999994E-2</v>
      </c>
    </row>
    <row r="15" spans="1:15">
      <c r="A15" s="12"/>
      <c r="E15" s="61" t="s">
        <v>33</v>
      </c>
      <c r="F15" s="9">
        <v>55</v>
      </c>
      <c r="G15" s="62">
        <v>1.15E-2</v>
      </c>
    </row>
    <row r="16" spans="1:15">
      <c r="A16" s="12"/>
      <c r="E16" s="13" t="s">
        <v>34</v>
      </c>
      <c r="F16" s="5">
        <v>39</v>
      </c>
      <c r="G16" s="59">
        <v>8.0999999999999996E-3</v>
      </c>
    </row>
    <row r="17" spans="1:7">
      <c r="A17" s="5" t="s">
        <v>3</v>
      </c>
      <c r="B17" s="16" t="s">
        <v>1</v>
      </c>
      <c r="C17" s="16" t="s">
        <v>2</v>
      </c>
      <c r="E17" s="61" t="s">
        <v>30</v>
      </c>
      <c r="F17" s="9">
        <v>18</v>
      </c>
      <c r="G17" s="62">
        <v>3.8E-3</v>
      </c>
    </row>
    <row r="18" spans="1:7">
      <c r="A18" s="11" t="s">
        <v>4</v>
      </c>
      <c r="B18" s="16">
        <v>3074</v>
      </c>
      <c r="C18" s="17">
        <v>0.64200000000000002</v>
      </c>
      <c r="F18" s="58">
        <f>SUM(F13:F17)</f>
        <v>4788</v>
      </c>
      <c r="G18" s="60">
        <f>SUM(G13:G17)</f>
        <v>1</v>
      </c>
    </row>
    <row r="19" spans="1:7">
      <c r="A19" s="11" t="s">
        <v>5</v>
      </c>
      <c r="B19" s="16">
        <v>511</v>
      </c>
      <c r="C19" s="17">
        <v>0.1067</v>
      </c>
    </row>
    <row r="20" spans="1:7">
      <c r="A20" s="61" t="s">
        <v>7</v>
      </c>
      <c r="B20" s="20">
        <v>346</v>
      </c>
      <c r="C20" s="17">
        <v>7.22E-2</v>
      </c>
    </row>
    <row r="21" spans="1:7">
      <c r="A21" s="61" t="s">
        <v>39</v>
      </c>
      <c r="B21" s="20">
        <v>185</v>
      </c>
      <c r="C21" s="17">
        <v>3.8600000000000002E-2</v>
      </c>
    </row>
    <row r="22" spans="1:7">
      <c r="A22" s="61" t="s">
        <v>8</v>
      </c>
      <c r="B22" s="20">
        <v>173</v>
      </c>
      <c r="C22" s="17">
        <v>3.61E-2</v>
      </c>
      <c r="E22" s="9" t="s">
        <v>18</v>
      </c>
      <c r="F22" s="9" t="s">
        <v>1</v>
      </c>
      <c r="G22" s="9" t="s">
        <v>2</v>
      </c>
    </row>
    <row r="23" spans="1:7">
      <c r="A23" s="61" t="s">
        <v>40</v>
      </c>
      <c r="B23" s="20">
        <v>116</v>
      </c>
      <c r="C23" s="17">
        <v>2.4199999999999999E-2</v>
      </c>
      <c r="E23" s="11" t="s">
        <v>31</v>
      </c>
      <c r="F23" s="5">
        <v>2349</v>
      </c>
      <c r="G23" s="59">
        <v>0.49059999999999998</v>
      </c>
    </row>
    <row r="24" spans="1:7">
      <c r="A24" s="61" t="s">
        <v>48</v>
      </c>
      <c r="B24" s="20">
        <v>99</v>
      </c>
      <c r="C24" s="17">
        <v>2.07E-2</v>
      </c>
      <c r="E24" s="11" t="s">
        <v>19</v>
      </c>
      <c r="F24" s="5">
        <v>671</v>
      </c>
      <c r="G24" s="59">
        <v>0.1401</v>
      </c>
    </row>
    <row r="25" spans="1:7">
      <c r="A25" s="61" t="s">
        <v>13</v>
      </c>
      <c r="B25" s="20">
        <v>61</v>
      </c>
      <c r="C25" s="17">
        <v>1.2699999999999999E-2</v>
      </c>
      <c r="E25" s="61" t="s">
        <v>21</v>
      </c>
      <c r="F25" s="9">
        <v>560</v>
      </c>
      <c r="G25" s="62">
        <v>0.11700000000000001</v>
      </c>
    </row>
    <row r="26" spans="1:7">
      <c r="A26" s="11" t="s">
        <v>36</v>
      </c>
      <c r="B26" s="16">
        <v>45</v>
      </c>
      <c r="C26" s="17">
        <v>9.2999999999999992E-3</v>
      </c>
      <c r="E26" s="61" t="s">
        <v>49</v>
      </c>
      <c r="F26" s="9">
        <v>513</v>
      </c>
      <c r="G26" s="62">
        <v>0.1071</v>
      </c>
    </row>
    <row r="27" spans="1:7">
      <c r="A27" s="11" t="s">
        <v>35</v>
      </c>
      <c r="B27" s="16">
        <v>32</v>
      </c>
      <c r="C27" s="17">
        <v>6.7000000000000002E-3</v>
      </c>
      <c r="E27" s="61" t="s">
        <v>20</v>
      </c>
      <c r="F27" s="9">
        <v>431</v>
      </c>
      <c r="G27" s="59">
        <v>0.09</v>
      </c>
    </row>
    <row r="28" spans="1:7">
      <c r="A28" s="61" t="s">
        <v>46</v>
      </c>
      <c r="B28" s="20">
        <v>29</v>
      </c>
      <c r="C28" s="17">
        <v>6.1000000000000004E-3</v>
      </c>
      <c r="E28" s="61" t="s">
        <v>41</v>
      </c>
      <c r="F28" s="9">
        <v>193</v>
      </c>
      <c r="G28" s="59">
        <v>4.0300000000000002E-2</v>
      </c>
    </row>
    <row r="29" spans="1:7">
      <c r="A29" s="11" t="s">
        <v>76</v>
      </c>
      <c r="B29" s="16">
        <v>28</v>
      </c>
      <c r="C29" s="17">
        <v>5.7000000000000002E-3</v>
      </c>
      <c r="E29" s="11" t="s">
        <v>38</v>
      </c>
      <c r="F29" s="5">
        <v>50</v>
      </c>
      <c r="G29" s="59">
        <v>1.04E-2</v>
      </c>
    </row>
    <row r="30" spans="1:7">
      <c r="A30" s="11" t="s">
        <v>6</v>
      </c>
      <c r="B30" s="16">
        <v>26</v>
      </c>
      <c r="C30" s="17">
        <v>5.3E-3</v>
      </c>
      <c r="E30" s="61" t="s">
        <v>47</v>
      </c>
      <c r="F30" s="9">
        <v>14</v>
      </c>
      <c r="G30" s="62">
        <v>2.8999999999999998E-3</v>
      </c>
    </row>
    <row r="31" spans="1:7">
      <c r="A31" s="61" t="s">
        <v>37</v>
      </c>
      <c r="B31" s="20">
        <v>19</v>
      </c>
      <c r="C31" s="17">
        <v>4.0000000000000001E-3</v>
      </c>
      <c r="E31" s="61" t="s">
        <v>45</v>
      </c>
      <c r="F31" s="9">
        <v>4</v>
      </c>
      <c r="G31" s="62">
        <v>8.9999999999999998E-4</v>
      </c>
    </row>
    <row r="32" spans="1:7">
      <c r="A32" s="61" t="s">
        <v>42</v>
      </c>
      <c r="B32" s="20">
        <v>17</v>
      </c>
      <c r="C32" s="17">
        <v>3.5999999999999999E-3</v>
      </c>
      <c r="E32" s="61" t="s">
        <v>43</v>
      </c>
      <c r="F32" s="9">
        <v>3</v>
      </c>
      <c r="G32" s="59">
        <v>6.9999999999999999E-4</v>
      </c>
    </row>
    <row r="33" spans="1:7">
      <c r="A33" s="61" t="s">
        <v>44</v>
      </c>
      <c r="B33" s="20">
        <v>16</v>
      </c>
      <c r="C33" s="17">
        <v>3.3E-3</v>
      </c>
      <c r="F33" s="58">
        <f>SUM(F23:F32)</f>
        <v>4788</v>
      </c>
      <c r="G33" s="60">
        <f>SUM(G23:G32)</f>
        <v>1</v>
      </c>
    </row>
    <row r="34" spans="1:7">
      <c r="A34" s="11" t="s">
        <v>27</v>
      </c>
      <c r="B34" s="16">
        <v>11</v>
      </c>
      <c r="C34" s="17">
        <v>2.8E-3</v>
      </c>
    </row>
    <row r="35" spans="1:7">
      <c r="A35" s="64"/>
      <c r="B35" s="63">
        <f>SUM(B18:B34)</f>
        <v>4788</v>
      </c>
      <c r="C35" s="19">
        <f>SUM(C18:C34)</f>
        <v>1.0000000000000002</v>
      </c>
    </row>
    <row r="36" spans="1:7">
      <c r="A36" s="64"/>
      <c r="B36" s="63"/>
      <c r="C36" s="19"/>
    </row>
    <row r="37" spans="1:7">
      <c r="A37" s="64"/>
      <c r="B37" s="63"/>
    </row>
    <row r="38" spans="1:7">
      <c r="A38" s="64"/>
    </row>
    <row r="39" spans="1:7">
      <c r="A39" s="5" t="s">
        <v>9</v>
      </c>
      <c r="B39" s="16" t="s">
        <v>1</v>
      </c>
      <c r="C39" s="16" t="s">
        <v>2</v>
      </c>
    </row>
    <row r="40" spans="1:7">
      <c r="A40" s="11" t="s">
        <v>10</v>
      </c>
      <c r="B40" s="16">
        <v>3361</v>
      </c>
      <c r="C40" s="17">
        <v>0.70199999999999996</v>
      </c>
    </row>
    <row r="41" spans="1:7">
      <c r="A41" s="11" t="s">
        <v>11</v>
      </c>
      <c r="B41" s="16">
        <v>1416</v>
      </c>
      <c r="C41" s="17">
        <v>0.29570000000000002</v>
      </c>
    </row>
    <row r="42" spans="1:7">
      <c r="A42" s="61" t="s">
        <v>49</v>
      </c>
      <c r="B42" s="21">
        <v>11</v>
      </c>
      <c r="C42" s="17">
        <v>2.3E-3</v>
      </c>
    </row>
    <row r="43" spans="1:7">
      <c r="B43" s="18">
        <f>SUM(B40:B42)</f>
        <v>4788</v>
      </c>
      <c r="C43" s="19">
        <f>SUM(C40:C42)</f>
        <v>1</v>
      </c>
    </row>
  </sheetData>
  <sortState ref="E23:G32">
    <sortCondition descending="1" ref="G23:G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opLeftCell="A13" workbookViewId="0">
      <selection activeCell="B21" sqref="B21"/>
    </sheetView>
  </sheetViews>
  <sheetFormatPr defaultRowHeight="15"/>
  <cols>
    <col min="1" max="1" width="41.85546875" customWidth="1"/>
    <col min="2" max="3" width="9.140625" style="37"/>
    <col min="4" max="4" width="6.5703125" customWidth="1"/>
    <col min="5" max="5" width="22.42578125" customWidth="1"/>
    <col min="6" max="7" width="9.140625" style="37"/>
  </cols>
  <sheetData>
    <row r="1" spans="1:15" s="50" customFormat="1" ht="30">
      <c r="A1" s="46" t="s">
        <v>81</v>
      </c>
      <c r="B1" s="67"/>
      <c r="C1" s="68" t="s">
        <v>14</v>
      </c>
      <c r="F1" s="69"/>
      <c r="G1" s="69"/>
    </row>
    <row r="2" spans="1:15">
      <c r="A2" s="7"/>
      <c r="B2" s="33"/>
      <c r="C2" s="34"/>
    </row>
    <row r="3" spans="1:15">
      <c r="A3" s="7" t="s">
        <v>82</v>
      </c>
      <c r="B3" s="33"/>
      <c r="C3" s="34"/>
    </row>
    <row r="4" spans="1:15">
      <c r="A4" s="6"/>
      <c r="B4" s="34"/>
      <c r="C4" s="34"/>
      <c r="D4" s="6"/>
      <c r="E4" s="6"/>
      <c r="F4" s="34"/>
      <c r="G4" s="34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5" t="s">
        <v>28</v>
      </c>
      <c r="C5" s="5" t="s">
        <v>2</v>
      </c>
      <c r="E5" s="9" t="s">
        <v>12</v>
      </c>
      <c r="F5" s="9" t="s">
        <v>28</v>
      </c>
      <c r="G5" s="9" t="s">
        <v>2</v>
      </c>
    </row>
    <row r="6" spans="1:15">
      <c r="A6" s="4" t="s">
        <v>70</v>
      </c>
      <c r="B6" s="35">
        <v>69.37</v>
      </c>
      <c r="C6" s="36">
        <v>0.23080000000000001</v>
      </c>
      <c r="E6" s="4" t="s">
        <v>1</v>
      </c>
      <c r="F6" s="35">
        <v>199.61</v>
      </c>
      <c r="G6" s="36">
        <v>0.66410000000000002</v>
      </c>
    </row>
    <row r="7" spans="1:15">
      <c r="A7" s="4" t="s">
        <v>71</v>
      </c>
      <c r="B7" s="35">
        <v>96.63</v>
      </c>
      <c r="C7" s="36">
        <v>0.32150000000000001</v>
      </c>
      <c r="E7" s="3" t="s">
        <v>13</v>
      </c>
      <c r="F7" s="35">
        <v>77.069999999999993</v>
      </c>
      <c r="G7" s="36">
        <v>0.25640000000000002</v>
      </c>
    </row>
    <row r="8" spans="1:15">
      <c r="A8" s="4" t="s">
        <v>72</v>
      </c>
      <c r="B8" s="35">
        <v>53.71</v>
      </c>
      <c r="C8" s="36">
        <v>0.1787</v>
      </c>
      <c r="E8" s="3" t="s">
        <v>56</v>
      </c>
      <c r="F8" s="35">
        <v>22.36</v>
      </c>
      <c r="G8" s="36">
        <v>7.4399999999999994E-2</v>
      </c>
    </row>
    <row r="9" spans="1:15">
      <c r="A9" s="4" t="s">
        <v>73</v>
      </c>
      <c r="B9" s="35">
        <v>43.63</v>
      </c>
      <c r="C9" s="36">
        <v>0.1452</v>
      </c>
      <c r="E9" s="4" t="s">
        <v>32</v>
      </c>
      <c r="F9" s="35">
        <v>1.54</v>
      </c>
      <c r="G9" s="36">
        <v>5.1000000000000004E-3</v>
      </c>
    </row>
    <row r="10" spans="1:15">
      <c r="A10" s="4" t="s">
        <v>74</v>
      </c>
      <c r="B10" s="35">
        <v>31.32</v>
      </c>
      <c r="C10" s="36">
        <v>0.1042</v>
      </c>
      <c r="F10" s="37">
        <f>SUM(F6:F9)</f>
        <v>300.58000000000004</v>
      </c>
      <c r="G10" s="38">
        <f>SUM(G6:G9)</f>
        <v>1.0000000000000002</v>
      </c>
    </row>
    <row r="11" spans="1:15">
      <c r="A11" s="4" t="s">
        <v>75</v>
      </c>
      <c r="B11" s="35">
        <v>4.62</v>
      </c>
      <c r="C11" s="36">
        <v>1.54E-2</v>
      </c>
    </row>
    <row r="12" spans="1:15">
      <c r="A12" s="4" t="s">
        <v>80</v>
      </c>
      <c r="B12" s="35">
        <v>1.3</v>
      </c>
      <c r="C12" s="36">
        <v>4.1999999999999997E-3</v>
      </c>
    </row>
    <row r="13" spans="1:15">
      <c r="A13" s="2"/>
      <c r="B13" s="37">
        <f>SUM(B6:B12)</f>
        <v>300.58000000000004</v>
      </c>
      <c r="C13" s="38">
        <v>1</v>
      </c>
      <c r="E13" s="9" t="s">
        <v>15</v>
      </c>
      <c r="F13" s="9" t="s">
        <v>28</v>
      </c>
      <c r="G13" s="9" t="s">
        <v>2</v>
      </c>
    </row>
    <row r="14" spans="1:15">
      <c r="A14" s="2"/>
      <c r="C14" s="38"/>
      <c r="E14" s="3" t="s">
        <v>16</v>
      </c>
      <c r="F14" s="43">
        <v>191.01</v>
      </c>
      <c r="G14" s="44">
        <v>0.63549999999999995</v>
      </c>
    </row>
    <row r="15" spans="1:15">
      <c r="A15" s="2"/>
      <c r="E15" s="3" t="s">
        <v>13</v>
      </c>
      <c r="F15" s="43">
        <v>65.02</v>
      </c>
      <c r="G15" s="44">
        <v>0.21629999999999999</v>
      </c>
    </row>
    <row r="16" spans="1:15">
      <c r="A16" s="5" t="s">
        <v>3</v>
      </c>
      <c r="B16" s="5" t="s">
        <v>28</v>
      </c>
      <c r="C16" s="5" t="s">
        <v>2</v>
      </c>
      <c r="E16" s="3" t="s">
        <v>17</v>
      </c>
      <c r="F16" s="43">
        <v>41.55</v>
      </c>
      <c r="G16" s="44">
        <v>0.13819999999999999</v>
      </c>
    </row>
    <row r="17" spans="1:7">
      <c r="A17" s="4" t="s">
        <v>4</v>
      </c>
      <c r="B17" s="35">
        <v>197.26</v>
      </c>
      <c r="C17" s="36">
        <v>0.65629999999999999</v>
      </c>
      <c r="E17" s="24" t="s">
        <v>33</v>
      </c>
      <c r="F17" s="41">
        <v>3</v>
      </c>
      <c r="G17" s="42">
        <v>0.01</v>
      </c>
    </row>
    <row r="18" spans="1:7">
      <c r="A18" s="24" t="s">
        <v>13</v>
      </c>
      <c r="B18" s="39">
        <v>30.42</v>
      </c>
      <c r="C18" s="36">
        <v>0.1011</v>
      </c>
      <c r="E18" s="3" t="s">
        <v>34</v>
      </c>
      <c r="F18" s="43">
        <v>0</v>
      </c>
      <c r="G18" s="44">
        <v>0</v>
      </c>
    </row>
    <row r="19" spans="1:7">
      <c r="A19" s="4" t="s">
        <v>5</v>
      </c>
      <c r="B19" s="35">
        <v>26.31</v>
      </c>
      <c r="C19" s="36">
        <v>8.7499999999999994E-2</v>
      </c>
      <c r="F19" s="37">
        <f>SUM(F14:F18)</f>
        <v>300.58</v>
      </c>
      <c r="G19" s="38">
        <f>SUM(G14:G18)</f>
        <v>0.99999999999999989</v>
      </c>
    </row>
    <row r="20" spans="1:7">
      <c r="A20" s="24" t="s">
        <v>7</v>
      </c>
      <c r="B20" s="39">
        <v>18</v>
      </c>
      <c r="C20" s="36">
        <v>5.9900000000000002E-2</v>
      </c>
    </row>
    <row r="21" spans="1:7">
      <c r="A21" s="24" t="s">
        <v>69</v>
      </c>
      <c r="B21" s="39">
        <v>8.8000000000000007</v>
      </c>
      <c r="C21" s="36">
        <v>2.93E-2</v>
      </c>
    </row>
    <row r="22" spans="1:7">
      <c r="A22" s="4" t="s">
        <v>35</v>
      </c>
      <c r="B22" s="35">
        <v>6.34</v>
      </c>
      <c r="C22" s="36">
        <v>2.1100000000000001E-2</v>
      </c>
    </row>
    <row r="23" spans="1:7">
      <c r="A23" s="24" t="s">
        <v>48</v>
      </c>
      <c r="B23" s="39">
        <v>6</v>
      </c>
      <c r="C23" s="36">
        <v>0.02</v>
      </c>
      <c r="E23" s="9" t="s">
        <v>18</v>
      </c>
      <c r="F23" s="9" t="s">
        <v>28</v>
      </c>
      <c r="G23" s="9" t="s">
        <v>2</v>
      </c>
    </row>
    <row r="24" spans="1:7">
      <c r="A24" s="24" t="s">
        <v>39</v>
      </c>
      <c r="B24" s="39">
        <v>2</v>
      </c>
      <c r="C24" s="36">
        <v>6.7000000000000002E-3</v>
      </c>
      <c r="E24" s="4" t="s">
        <v>31</v>
      </c>
      <c r="F24" s="35">
        <v>94.94</v>
      </c>
      <c r="G24" s="36">
        <v>0.31590000000000001</v>
      </c>
    </row>
    <row r="25" spans="1:7">
      <c r="A25" s="24" t="s">
        <v>8</v>
      </c>
      <c r="B25" s="39">
        <v>2</v>
      </c>
      <c r="C25" s="36">
        <v>6.6E-3</v>
      </c>
      <c r="E25" s="24" t="s">
        <v>13</v>
      </c>
      <c r="F25" s="39">
        <v>65.349999999999994</v>
      </c>
      <c r="G25" s="45">
        <v>0.21740000000000001</v>
      </c>
    </row>
    <row r="26" spans="1:7">
      <c r="A26" s="24" t="s">
        <v>42</v>
      </c>
      <c r="B26" s="39">
        <v>1</v>
      </c>
      <c r="C26" s="36">
        <v>3.3E-3</v>
      </c>
      <c r="E26" s="24" t="s">
        <v>17</v>
      </c>
      <c r="F26" s="39">
        <v>57.75</v>
      </c>
      <c r="G26" s="36">
        <v>0.19209999999999999</v>
      </c>
    </row>
    <row r="27" spans="1:7">
      <c r="A27" s="24" t="s">
        <v>44</v>
      </c>
      <c r="B27" s="39">
        <v>1</v>
      </c>
      <c r="C27" s="36">
        <v>3.3E-3</v>
      </c>
      <c r="E27" s="4" t="s">
        <v>19</v>
      </c>
      <c r="F27" s="35">
        <v>50.11</v>
      </c>
      <c r="G27" s="36">
        <v>0.16669999999999999</v>
      </c>
    </row>
    <row r="28" spans="1:7">
      <c r="A28" s="24" t="s">
        <v>40</v>
      </c>
      <c r="B28" s="39">
        <v>0.8</v>
      </c>
      <c r="C28" s="36">
        <v>2.7000000000000001E-3</v>
      </c>
      <c r="E28" s="24" t="s">
        <v>21</v>
      </c>
      <c r="F28" s="39">
        <v>18.63</v>
      </c>
      <c r="G28" s="45">
        <v>6.2E-2</v>
      </c>
    </row>
    <row r="29" spans="1:7">
      <c r="A29" s="4" t="s">
        <v>6</v>
      </c>
      <c r="B29" s="35">
        <v>0.65</v>
      </c>
      <c r="C29" s="36">
        <v>2.2000000000000001E-3</v>
      </c>
      <c r="E29" s="24" t="s">
        <v>20</v>
      </c>
      <c r="F29" s="39">
        <v>8</v>
      </c>
      <c r="G29" s="36">
        <v>2.6599999999999999E-2</v>
      </c>
    </row>
    <row r="30" spans="1:7">
      <c r="A30" s="25"/>
      <c r="B30" s="40">
        <f>SUM(B17:B29)</f>
        <v>300.58</v>
      </c>
      <c r="C30" s="38">
        <f>SUM(C17:C29)</f>
        <v>1</v>
      </c>
      <c r="E30" s="24" t="s">
        <v>41</v>
      </c>
      <c r="F30" s="39">
        <v>4.8</v>
      </c>
      <c r="G30" s="36">
        <v>1.6E-2</v>
      </c>
    </row>
    <row r="31" spans="1:7">
      <c r="A31" s="25"/>
      <c r="E31" s="24" t="s">
        <v>47</v>
      </c>
      <c r="F31" s="65">
        <v>1</v>
      </c>
      <c r="G31" s="66">
        <v>3.3E-3</v>
      </c>
    </row>
    <row r="32" spans="1:7">
      <c r="A32" s="5" t="s">
        <v>9</v>
      </c>
      <c r="B32" s="5" t="s">
        <v>1</v>
      </c>
      <c r="C32" s="5" t="s">
        <v>2</v>
      </c>
      <c r="F32" s="37">
        <f>SUM(F24:F31)</f>
        <v>300.58</v>
      </c>
      <c r="G32" s="38">
        <f>SUM(G24:G31)</f>
        <v>0.99999999999999989</v>
      </c>
    </row>
    <row r="33" spans="1:3">
      <c r="A33" s="4" t="s">
        <v>10</v>
      </c>
      <c r="B33" s="35">
        <v>202.16</v>
      </c>
      <c r="C33" s="36">
        <v>0.67259999999999998</v>
      </c>
    </row>
    <row r="34" spans="1:3">
      <c r="A34" s="4" t="s">
        <v>11</v>
      </c>
      <c r="B34" s="35">
        <v>98.42</v>
      </c>
      <c r="C34" s="36">
        <v>0.32740000000000002</v>
      </c>
    </row>
    <row r="35" spans="1:3">
      <c r="B35" s="37">
        <f>SUM(B33:B34)</f>
        <v>300.58</v>
      </c>
      <c r="C35" s="38">
        <f>SUM(C33:C34)</f>
        <v>1</v>
      </c>
    </row>
  </sheetData>
  <sortState ref="A17:C29">
    <sortCondition descending="1" ref="C17:C29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6"/>
  <sheetViews>
    <sheetView topLeftCell="A16" workbookViewId="0">
      <selection activeCell="G20" sqref="G20"/>
    </sheetView>
  </sheetViews>
  <sheetFormatPr defaultRowHeight="15"/>
  <cols>
    <col min="1" max="1" width="48" customWidth="1"/>
    <col min="2" max="3" width="9.140625" style="37"/>
    <col min="4" max="4" width="4.85546875" customWidth="1"/>
    <col min="5" max="5" width="22.42578125" customWidth="1"/>
    <col min="6" max="7" width="9.140625" style="37"/>
  </cols>
  <sheetData>
    <row r="1" spans="1:15">
      <c r="A1" s="7" t="s">
        <v>68</v>
      </c>
      <c r="B1" s="33"/>
      <c r="C1" s="34" t="s">
        <v>14</v>
      </c>
    </row>
    <row r="2" spans="1:15">
      <c r="A2" s="7"/>
      <c r="B2" s="33"/>
      <c r="C2" s="34"/>
    </row>
    <row r="3" spans="1:15">
      <c r="A3" s="7" t="s">
        <v>84</v>
      </c>
      <c r="B3" s="33"/>
      <c r="C3" s="34"/>
    </row>
    <row r="4" spans="1:15">
      <c r="A4" s="6"/>
      <c r="B4" s="34"/>
      <c r="C4" s="34"/>
      <c r="D4" s="6"/>
      <c r="E4" s="6"/>
      <c r="F4" s="34"/>
      <c r="G4" s="34"/>
      <c r="H4" s="6"/>
      <c r="I4" s="6"/>
      <c r="J4" s="6"/>
      <c r="K4" s="6"/>
      <c r="L4" s="6"/>
      <c r="M4" s="6"/>
      <c r="N4" s="6"/>
      <c r="O4" s="6"/>
    </row>
    <row r="5" spans="1:15">
      <c r="A5" s="5" t="s">
        <v>0</v>
      </c>
      <c r="B5" s="5" t="s">
        <v>28</v>
      </c>
      <c r="C5" s="5" t="s">
        <v>2</v>
      </c>
      <c r="E5" s="9" t="s">
        <v>12</v>
      </c>
      <c r="F5" s="5" t="s">
        <v>28</v>
      </c>
      <c r="G5" s="9" t="s">
        <v>2</v>
      </c>
    </row>
    <row r="6" spans="1:15">
      <c r="A6" s="4" t="s">
        <v>70</v>
      </c>
      <c r="B6" s="35">
        <v>75.84</v>
      </c>
      <c r="C6" s="36">
        <v>0.30249999999999999</v>
      </c>
      <c r="E6" s="4" t="s">
        <v>1</v>
      </c>
      <c r="F6" s="73">
        <v>212.51</v>
      </c>
      <c r="G6" s="36">
        <v>0.84750000000000003</v>
      </c>
    </row>
    <row r="7" spans="1:15">
      <c r="A7" s="4" t="s">
        <v>71</v>
      </c>
      <c r="B7" s="35">
        <v>87.33</v>
      </c>
      <c r="C7" s="36">
        <v>0.3483</v>
      </c>
      <c r="E7" s="3" t="s">
        <v>13</v>
      </c>
      <c r="F7" s="73">
        <v>30.9</v>
      </c>
      <c r="G7" s="36">
        <v>0.1232</v>
      </c>
    </row>
    <row r="8" spans="1:15">
      <c r="A8" s="4" t="s">
        <v>72</v>
      </c>
      <c r="B8" s="35">
        <v>46.21</v>
      </c>
      <c r="C8" s="36">
        <v>0.18429999999999999</v>
      </c>
      <c r="E8" s="3" t="s">
        <v>56</v>
      </c>
      <c r="F8" s="73">
        <v>4</v>
      </c>
      <c r="G8" s="36">
        <v>1.6E-2</v>
      </c>
    </row>
    <row r="9" spans="1:15">
      <c r="A9" s="4" t="s">
        <v>73</v>
      </c>
      <c r="B9" s="35">
        <v>30.09</v>
      </c>
      <c r="C9" s="36">
        <v>0.12</v>
      </c>
      <c r="E9" s="4" t="s">
        <v>32</v>
      </c>
      <c r="F9" s="73">
        <v>3.34</v>
      </c>
      <c r="G9" s="36">
        <v>1.3299999999999999E-2</v>
      </c>
    </row>
    <row r="10" spans="1:15">
      <c r="A10" s="4" t="s">
        <v>74</v>
      </c>
      <c r="B10" s="35">
        <v>10.18</v>
      </c>
      <c r="C10" s="36">
        <v>4.0599999999999997E-2</v>
      </c>
      <c r="F10" s="74">
        <f>SUM(F6:F9)</f>
        <v>250.75</v>
      </c>
      <c r="G10" s="38">
        <f>SUM(G6:G9)</f>
        <v>1</v>
      </c>
    </row>
    <row r="11" spans="1:15">
      <c r="A11" s="70" t="s">
        <v>83</v>
      </c>
      <c r="B11" s="65">
        <v>1.1000000000000001</v>
      </c>
      <c r="C11" s="66">
        <v>4.3E-3</v>
      </c>
    </row>
    <row r="12" spans="1:15">
      <c r="A12" s="2"/>
      <c r="B12" s="37">
        <f>SUM(B6:B11)</f>
        <v>250.75000000000003</v>
      </c>
      <c r="C12" s="38">
        <f>SUM(C6:C11)</f>
        <v>1</v>
      </c>
    </row>
    <row r="13" spans="1:15">
      <c r="A13" s="2"/>
      <c r="C13" s="38"/>
    </row>
    <row r="14" spans="1:15">
      <c r="A14" s="2"/>
      <c r="E14" s="9" t="s">
        <v>15</v>
      </c>
      <c r="F14" s="5" t="s">
        <v>28</v>
      </c>
      <c r="G14" s="9" t="s">
        <v>2</v>
      </c>
    </row>
    <row r="15" spans="1:15">
      <c r="A15" s="5" t="s">
        <v>3</v>
      </c>
      <c r="B15" s="5" t="s">
        <v>28</v>
      </c>
      <c r="C15" s="5" t="s">
        <v>2</v>
      </c>
      <c r="E15" s="3" t="s">
        <v>16</v>
      </c>
      <c r="F15" s="43">
        <v>196.67</v>
      </c>
      <c r="G15" s="44">
        <v>0.7843</v>
      </c>
    </row>
    <row r="16" spans="1:15">
      <c r="A16" s="4" t="s">
        <v>4</v>
      </c>
      <c r="B16" s="71">
        <v>164.26</v>
      </c>
      <c r="C16" s="36">
        <v>0.65480000000000005</v>
      </c>
      <c r="E16" s="3" t="s">
        <v>17</v>
      </c>
      <c r="F16" s="43">
        <v>29.93</v>
      </c>
      <c r="G16" s="44">
        <v>0.1193</v>
      </c>
    </row>
    <row r="17" spans="1:7">
      <c r="A17" s="4" t="s">
        <v>5</v>
      </c>
      <c r="B17" s="71">
        <v>24.82</v>
      </c>
      <c r="C17" s="36">
        <v>9.9000000000000005E-2</v>
      </c>
      <c r="E17" s="3" t="s">
        <v>13</v>
      </c>
      <c r="F17" s="43">
        <v>20.149999999999999</v>
      </c>
      <c r="G17" s="44">
        <v>8.0399999999999999E-2</v>
      </c>
    </row>
    <row r="18" spans="1:7">
      <c r="A18" s="24" t="s">
        <v>13</v>
      </c>
      <c r="B18" s="72">
        <v>23.1</v>
      </c>
      <c r="C18" s="36">
        <v>9.2100000000000001E-2</v>
      </c>
      <c r="E18" s="24" t="s">
        <v>33</v>
      </c>
      <c r="F18" s="41">
        <v>2</v>
      </c>
      <c r="G18" s="42">
        <v>8.0000000000000002E-3</v>
      </c>
    </row>
    <row r="19" spans="1:7">
      <c r="A19" s="24" t="s">
        <v>7</v>
      </c>
      <c r="B19" s="72">
        <v>13.77</v>
      </c>
      <c r="C19" s="36">
        <v>5.4899999999999997E-2</v>
      </c>
      <c r="E19" s="23" t="s">
        <v>30</v>
      </c>
      <c r="F19" s="41">
        <v>1</v>
      </c>
      <c r="G19" s="42">
        <v>4.0000000000000001E-3</v>
      </c>
    </row>
    <row r="20" spans="1:7">
      <c r="A20" s="24" t="s">
        <v>48</v>
      </c>
      <c r="B20" s="72">
        <v>4</v>
      </c>
      <c r="C20" s="36">
        <v>1.6E-2</v>
      </c>
      <c r="E20" s="3" t="s">
        <v>34</v>
      </c>
      <c r="F20" s="43">
        <v>1</v>
      </c>
      <c r="G20" s="44">
        <v>4.0000000000000001E-3</v>
      </c>
    </row>
    <row r="21" spans="1:7">
      <c r="A21" s="4" t="s">
        <v>36</v>
      </c>
      <c r="B21" s="71">
        <v>3</v>
      </c>
      <c r="C21" s="36">
        <v>1.2E-2</v>
      </c>
      <c r="F21" s="37">
        <f>SUM(F15:F20)</f>
        <v>250.75</v>
      </c>
      <c r="G21" s="38">
        <f>SUM(G15:G20)</f>
        <v>1</v>
      </c>
    </row>
    <row r="22" spans="1:7">
      <c r="A22" s="24" t="s">
        <v>39</v>
      </c>
      <c r="B22" s="72">
        <v>3</v>
      </c>
      <c r="C22" s="36">
        <v>1.2E-2</v>
      </c>
    </row>
    <row r="23" spans="1:7">
      <c r="A23" s="24" t="s">
        <v>46</v>
      </c>
      <c r="B23" s="72">
        <v>3</v>
      </c>
      <c r="C23" s="36">
        <v>1.2E-2</v>
      </c>
    </row>
    <row r="24" spans="1:7">
      <c r="A24" s="24" t="s">
        <v>69</v>
      </c>
      <c r="B24" s="72">
        <v>3</v>
      </c>
      <c r="C24" s="36">
        <v>1.2E-2</v>
      </c>
    </row>
    <row r="25" spans="1:7">
      <c r="A25" s="24" t="s">
        <v>40</v>
      </c>
      <c r="B25" s="72">
        <v>2</v>
      </c>
      <c r="C25" s="36">
        <v>8.0000000000000002E-3</v>
      </c>
      <c r="E25" s="9" t="s">
        <v>18</v>
      </c>
      <c r="F25" s="5" t="s">
        <v>28</v>
      </c>
      <c r="G25" s="9" t="s">
        <v>2</v>
      </c>
    </row>
    <row r="26" spans="1:7">
      <c r="A26" s="24" t="s">
        <v>8</v>
      </c>
      <c r="B26" s="72">
        <v>2</v>
      </c>
      <c r="C26" s="36">
        <v>8.0000000000000002E-3</v>
      </c>
      <c r="E26" s="4" t="s">
        <v>31</v>
      </c>
      <c r="F26" s="35">
        <v>97.17</v>
      </c>
      <c r="G26" s="36">
        <v>0.38750000000000001</v>
      </c>
    </row>
    <row r="27" spans="1:7">
      <c r="A27" s="4" t="s">
        <v>35</v>
      </c>
      <c r="B27" s="71">
        <v>1.8</v>
      </c>
      <c r="C27" s="36">
        <v>7.1999999999999998E-3</v>
      </c>
      <c r="E27" s="4" t="s">
        <v>19</v>
      </c>
      <c r="F27" s="35">
        <v>53.13</v>
      </c>
      <c r="G27" s="36">
        <v>0.21190000000000001</v>
      </c>
    </row>
    <row r="28" spans="1:7">
      <c r="A28" s="4" t="s">
        <v>27</v>
      </c>
      <c r="B28" s="71">
        <v>1</v>
      </c>
      <c r="C28" s="36">
        <v>4.0000000000000001E-3</v>
      </c>
      <c r="E28" s="3" t="s">
        <v>17</v>
      </c>
      <c r="F28" s="39">
        <v>43.15</v>
      </c>
      <c r="G28" s="45">
        <v>0.1721</v>
      </c>
    </row>
    <row r="29" spans="1:7">
      <c r="A29" s="4" t="s">
        <v>6</v>
      </c>
      <c r="B29" s="71">
        <v>1</v>
      </c>
      <c r="C29" s="36">
        <v>4.0000000000000001E-3</v>
      </c>
      <c r="E29" s="3" t="s">
        <v>13</v>
      </c>
      <c r="F29" s="39">
        <v>24.15</v>
      </c>
      <c r="G29" s="45">
        <v>9.6299999999999997E-2</v>
      </c>
    </row>
    <row r="30" spans="1:7">
      <c r="A30" s="24" t="s">
        <v>85</v>
      </c>
      <c r="B30" s="72">
        <v>1</v>
      </c>
      <c r="C30" s="36">
        <v>4.0000000000000001E-3</v>
      </c>
      <c r="E30" s="24" t="s">
        <v>21</v>
      </c>
      <c r="F30" s="39">
        <v>21.35</v>
      </c>
      <c r="G30" s="45">
        <v>8.5099999999999995E-2</v>
      </c>
    </row>
    <row r="31" spans="1:7">
      <c r="A31" s="25"/>
      <c r="B31" s="40">
        <f>SUM(B16:B30)</f>
        <v>250.75</v>
      </c>
      <c r="C31" s="38">
        <f>SUM(C16:C30)</f>
        <v>1</v>
      </c>
      <c r="E31" s="24" t="s">
        <v>20</v>
      </c>
      <c r="F31" s="39">
        <v>8</v>
      </c>
      <c r="G31" s="36">
        <v>3.1899999999999998E-2</v>
      </c>
    </row>
    <row r="32" spans="1:7">
      <c r="A32" s="25"/>
      <c r="E32" s="24" t="s">
        <v>41</v>
      </c>
      <c r="F32" s="39">
        <v>1.8</v>
      </c>
      <c r="G32" s="36">
        <v>7.1999999999999998E-3</v>
      </c>
    </row>
    <row r="33" spans="1:7">
      <c r="A33" s="5" t="s">
        <v>9</v>
      </c>
      <c r="B33" s="5" t="s">
        <v>28</v>
      </c>
      <c r="C33" s="5" t="s">
        <v>2</v>
      </c>
      <c r="E33" s="24" t="s">
        <v>47</v>
      </c>
      <c r="F33" s="39">
        <v>1</v>
      </c>
      <c r="G33" s="45">
        <v>4.0000000000000001E-3</v>
      </c>
    </row>
    <row r="34" spans="1:7">
      <c r="A34" s="4" t="s">
        <v>10</v>
      </c>
      <c r="B34" s="35">
        <v>180.15</v>
      </c>
      <c r="C34" s="36">
        <v>0.71840000000000004</v>
      </c>
      <c r="E34" s="3" t="s">
        <v>38</v>
      </c>
      <c r="F34" s="39">
        <v>1</v>
      </c>
      <c r="G34" s="45">
        <v>4.0000000000000001E-3</v>
      </c>
    </row>
    <row r="35" spans="1:7">
      <c r="A35" s="4" t="s">
        <v>11</v>
      </c>
      <c r="B35" s="35">
        <v>70.599999999999994</v>
      </c>
      <c r="C35" s="36">
        <v>0.28160000000000002</v>
      </c>
      <c r="F35" s="37">
        <f>SUM(F26:F34)</f>
        <v>250.75000000000003</v>
      </c>
      <c r="G35" s="38">
        <f>SUM(G26:G34)</f>
        <v>1</v>
      </c>
    </row>
    <row r="36" spans="1:7">
      <c r="B36" s="37">
        <f>SUM(B34:B35)</f>
        <v>250.75</v>
      </c>
      <c r="C36" s="38">
        <f>SUM(C34:C35)</f>
        <v>1</v>
      </c>
    </row>
  </sheetData>
  <sortState ref="E26:G34">
    <sortCondition descending="1" ref="G26:G3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43" bestFit="1" customWidth="1"/>
    <col min="2" max="2" width="9.140625" style="1"/>
  </cols>
  <sheetData>
    <row r="1" spans="1:2">
      <c r="A1" s="26"/>
      <c r="B1" s="27"/>
    </row>
    <row r="2" spans="1:2">
      <c r="A2" s="26"/>
      <c r="B2" s="27"/>
    </row>
    <row r="3" spans="1:2">
      <c r="A3" s="28" t="s">
        <v>53</v>
      </c>
      <c r="B3" s="29">
        <v>4.4000000000000003E-3</v>
      </c>
    </row>
    <row r="4" spans="1:2">
      <c r="A4" s="28" t="s">
        <v>34</v>
      </c>
      <c r="B4" s="29">
        <v>1.6999999999999999E-3</v>
      </c>
    </row>
    <row r="5" spans="1:2">
      <c r="A5" s="28" t="s">
        <v>16</v>
      </c>
      <c r="B5" s="29">
        <v>0.38700000000000001</v>
      </c>
    </row>
    <row r="6" spans="1:2">
      <c r="A6" s="28" t="s">
        <v>54</v>
      </c>
      <c r="B6" s="29">
        <v>0.1255</v>
      </c>
    </row>
    <row r="7" spans="1:2">
      <c r="A7" s="28" t="s">
        <v>30</v>
      </c>
      <c r="B7" s="29">
        <v>3.3E-3</v>
      </c>
    </row>
    <row r="8" spans="1:2">
      <c r="A8" s="28" t="s">
        <v>13</v>
      </c>
      <c r="B8" s="29">
        <v>0.47810000000000002</v>
      </c>
    </row>
    <row r="9" spans="1:2">
      <c r="A9" s="3"/>
      <c r="B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0" sqref="B10"/>
    </sheetView>
  </sheetViews>
  <sheetFormatPr defaultRowHeight="15"/>
  <cols>
    <col min="1" max="1" width="35.28515625" bestFit="1" customWidth="1"/>
    <col min="2" max="2" width="10.85546875" style="1" customWidth="1"/>
  </cols>
  <sheetData>
    <row r="1" spans="1:2">
      <c r="A1" s="30" t="s">
        <v>19</v>
      </c>
      <c r="B1" s="31">
        <v>6.5000000000000002E-2</v>
      </c>
    </row>
    <row r="2" spans="1:2">
      <c r="A2" s="30" t="s">
        <v>38</v>
      </c>
      <c r="B2" s="31">
        <v>2.2000000000000001E-3</v>
      </c>
    </row>
    <row r="3" spans="1:2">
      <c r="A3" s="30" t="s">
        <v>31</v>
      </c>
      <c r="B3" s="31">
        <v>0.25319999999999998</v>
      </c>
    </row>
    <row r="4" spans="1:2">
      <c r="A4" s="30" t="s">
        <v>41</v>
      </c>
      <c r="B4" s="31">
        <v>4.4000000000000003E-3</v>
      </c>
    </row>
    <row r="5" spans="1:2">
      <c r="A5" s="30" t="s">
        <v>55</v>
      </c>
      <c r="B5" s="31">
        <v>0.14599999999999999</v>
      </c>
    </row>
    <row r="6" spans="1:2">
      <c r="A6" s="30" t="s">
        <v>20</v>
      </c>
      <c r="B6" s="31">
        <v>5.5999999999999999E-3</v>
      </c>
    </row>
    <row r="7" spans="1:2">
      <c r="A7" s="30" t="s">
        <v>21</v>
      </c>
      <c r="B7" s="31">
        <v>4.3900000000000002E-2</v>
      </c>
    </row>
    <row r="8" spans="1:2">
      <c r="A8" s="30" t="s">
        <v>47</v>
      </c>
      <c r="B8" s="31">
        <v>5.9999999999999995E-4</v>
      </c>
    </row>
    <row r="9" spans="1:2">
      <c r="A9" s="30" t="s">
        <v>13</v>
      </c>
      <c r="B9" s="31">
        <v>0.47910000000000003</v>
      </c>
    </row>
    <row r="10" spans="1:2">
      <c r="B10" s="1" t="s">
        <v>14</v>
      </c>
    </row>
    <row r="11" spans="1:2">
      <c r="B11" s="1" t="s">
        <v>14</v>
      </c>
    </row>
    <row r="12" spans="1:2">
      <c r="B12" s="1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sqref="A1:B4"/>
    </sheetView>
  </sheetViews>
  <sheetFormatPr defaultRowHeight="15"/>
  <cols>
    <col min="1" max="1" width="11.85546875" customWidth="1"/>
  </cols>
  <sheetData>
    <row r="1" spans="1:2">
      <c r="A1" t="s">
        <v>32</v>
      </c>
      <c r="B1" s="1">
        <v>8.3000000000000001E-3</v>
      </c>
    </row>
    <row r="2" spans="1:2">
      <c r="A2" t="s">
        <v>1</v>
      </c>
      <c r="B2" s="1">
        <v>0.41199999999999998</v>
      </c>
    </row>
    <row r="3" spans="1:2">
      <c r="A3" t="s">
        <v>56</v>
      </c>
      <c r="B3" s="1">
        <v>5.33E-2</v>
      </c>
    </row>
    <row r="4" spans="1:2">
      <c r="A4" t="s">
        <v>13</v>
      </c>
      <c r="B4" s="1">
        <v>0.52639999999999998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3" sqref="B3"/>
    </sheetView>
  </sheetViews>
  <sheetFormatPr defaultRowHeight="15"/>
  <cols>
    <col min="1" max="1" width="17.7109375" customWidth="1"/>
  </cols>
  <sheetData>
    <row r="1" spans="1:3">
      <c r="A1" s="32" t="s">
        <v>57</v>
      </c>
      <c r="B1" s="1">
        <v>0.50609999999999999</v>
      </c>
      <c r="C1" s="32"/>
    </row>
    <row r="2" spans="1:3">
      <c r="A2" s="32" t="s">
        <v>58</v>
      </c>
      <c r="B2" s="1">
        <v>0.49390000000000001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7" sqref="B7"/>
    </sheetView>
  </sheetViews>
  <sheetFormatPr defaultRowHeight="15"/>
  <cols>
    <col min="2" max="2" width="9.140625" style="1"/>
  </cols>
  <sheetData>
    <row r="1" spans="1:2">
      <c r="A1" t="s">
        <v>59</v>
      </c>
      <c r="B1" s="1">
        <v>1.7500000000000002E-2</v>
      </c>
    </row>
    <row r="2" spans="1:2">
      <c r="A2" t="s">
        <v>60</v>
      </c>
      <c r="B2" s="1">
        <v>0.19339999999999999</v>
      </c>
    </row>
    <row r="3" spans="1:2">
      <c r="A3" t="s">
        <v>61</v>
      </c>
      <c r="B3" s="1">
        <v>0.214</v>
      </c>
    </row>
    <row r="4" spans="1:2">
      <c r="A4" t="s">
        <v>62</v>
      </c>
      <c r="B4" s="1">
        <v>0.2782</v>
      </c>
    </row>
    <row r="5" spans="1:2">
      <c r="A5" t="s">
        <v>63</v>
      </c>
      <c r="B5" s="1">
        <v>0.2571</v>
      </c>
    </row>
    <row r="6" spans="1:2">
      <c r="A6" t="s">
        <v>64</v>
      </c>
      <c r="B6" s="1">
        <v>3.9800000000000002E-2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7</vt:i4>
      </vt:variant>
    </vt:vector>
  </HeadingPairs>
  <TitlesOfParts>
    <vt:vector size="19" baseType="lpstr">
      <vt:lpstr>Promotions by Protected Charact</vt:lpstr>
      <vt:lpstr>Applications by Protected Chara</vt:lpstr>
      <vt:lpstr>Leavers by Protected Chara</vt:lpstr>
      <vt:lpstr>Starters by Protected Char</vt:lpstr>
      <vt:lpstr>Sex Orientation Table</vt:lpstr>
      <vt:lpstr>Religion Table</vt:lpstr>
      <vt:lpstr>Disability Table</vt:lpstr>
      <vt:lpstr>Full&amp;PT and Gender Table</vt:lpstr>
      <vt:lpstr>Staff by Age Band Table</vt:lpstr>
      <vt:lpstr>Ethnic Origin Table</vt:lpstr>
      <vt:lpstr>Age Profile Table</vt:lpstr>
      <vt:lpstr>Sheet1</vt:lpstr>
      <vt:lpstr>Staff by Sexual Orientation</vt:lpstr>
      <vt:lpstr>Staff by Religion</vt:lpstr>
      <vt:lpstr>Staff by Disability</vt:lpstr>
      <vt:lpstr>Full or Part-Time and by Gender</vt:lpstr>
      <vt:lpstr>Staff by Age Band</vt:lpstr>
      <vt:lpstr>Staff by Ethnic Origin </vt:lpstr>
      <vt:lpstr>Staff Age Profile</vt:lpstr>
    </vt:vector>
  </TitlesOfParts>
  <Company>Weston Area Health 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royally</dc:creator>
  <cp:lastModifiedBy>morleyk</cp:lastModifiedBy>
  <cp:lastPrinted>2014-12-10T09:16:19Z</cp:lastPrinted>
  <dcterms:created xsi:type="dcterms:W3CDTF">2012-01-31T08:47:29Z</dcterms:created>
  <dcterms:modified xsi:type="dcterms:W3CDTF">2014-12-12T13:37:11Z</dcterms:modified>
</cp:coreProperties>
</file>